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 tabRatio="991"/>
  </bookViews>
  <sheets>
    <sheet name="Arkusz2" sheetId="1" r:id="rId1"/>
    <sheet name="Arkusz3" sheetId="2" r:id="rId2"/>
  </sheets>
  <definedNames>
    <definedName name="_xlnm.Print_Area" localSheetId="0">Arkusz2!$A$1:$N$54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53" i="1" l="1"/>
  <c r="K53" i="1"/>
  <c r="J53" i="1"/>
  <c r="I53" i="1"/>
  <c r="H53" i="1"/>
  <c r="G53" i="1"/>
  <c r="F53" i="1"/>
  <c r="E53" i="1"/>
  <c r="D52" i="1"/>
  <c r="D51" i="1"/>
  <c r="D50" i="1"/>
  <c r="D49" i="1"/>
  <c r="D48" i="1"/>
  <c r="D47" i="1"/>
  <c r="D46" i="1"/>
  <c r="D53" i="1" s="1"/>
  <c r="D36" i="1" l="1"/>
  <c r="D34" i="1" l="1"/>
  <c r="D32" i="1" l="1"/>
  <c r="D31" i="1"/>
  <c r="M38" i="1" l="1"/>
  <c r="K38" i="1"/>
  <c r="J38" i="1"/>
  <c r="I38" i="1"/>
  <c r="H38" i="1"/>
  <c r="G38" i="1"/>
  <c r="F38" i="1"/>
  <c r="E38" i="1"/>
  <c r="D29" i="1"/>
  <c r="D28" i="1"/>
  <c r="D27" i="1"/>
  <c r="M19" i="1"/>
  <c r="K19" i="1"/>
  <c r="J19" i="1"/>
  <c r="I19" i="1"/>
  <c r="H19" i="1"/>
  <c r="G19" i="1"/>
  <c r="F19" i="1"/>
  <c r="E19" i="1"/>
  <c r="D18" i="1"/>
  <c r="D16" i="1"/>
  <c r="D15" i="1"/>
  <c r="D14" i="1"/>
  <c r="D13" i="1"/>
  <c r="D12" i="1"/>
  <c r="D11" i="1"/>
  <c r="D10" i="1"/>
  <c r="D9" i="1"/>
  <c r="D8" i="1"/>
  <c r="D7" i="1"/>
  <c r="D6" i="1"/>
  <c r="D38" i="1" l="1"/>
  <c r="D19" i="1"/>
</calcChain>
</file>

<file path=xl/sharedStrings.xml><?xml version="1.0" encoding="utf-8"?>
<sst xmlns="http://schemas.openxmlformats.org/spreadsheetml/2006/main" count="220" uniqueCount="102">
  <si>
    <t>l.p.</t>
  </si>
  <si>
    <t>Przedmiot</t>
  </si>
  <si>
    <t>Grupa przedmiotów</t>
  </si>
  <si>
    <t>Ogółem godzin #</t>
  </si>
  <si>
    <t>w tym godzin</t>
  </si>
  <si>
    <t>E / ZO</t>
  </si>
  <si>
    <t>Punkty ECTS</t>
  </si>
  <si>
    <t>ECTS                 T-ZP-PZ</t>
  </si>
  <si>
    <t>W</t>
  </si>
  <si>
    <t>Ćw.</t>
  </si>
  <si>
    <t>godz kont.!</t>
  </si>
  <si>
    <t>ZP</t>
  </si>
  <si>
    <t>Sem.</t>
  </si>
  <si>
    <t>PZ</t>
  </si>
  <si>
    <t xml:space="preserve">bez kont. </t>
  </si>
  <si>
    <t>SEMESTR  I</t>
  </si>
  <si>
    <t xml:space="preserve">Etyka zawodu pielęgniarki </t>
  </si>
  <si>
    <t>C</t>
  </si>
  <si>
    <t>E</t>
  </si>
  <si>
    <t xml:space="preserve">Anatomia </t>
  </si>
  <si>
    <t>A</t>
  </si>
  <si>
    <t xml:space="preserve">Fizjologia </t>
  </si>
  <si>
    <t xml:space="preserve">Patologia </t>
  </si>
  <si>
    <t>Biochemia i biofizyka</t>
  </si>
  <si>
    <t>ZO</t>
  </si>
  <si>
    <t xml:space="preserve">Zdrowie publiczne </t>
  </si>
  <si>
    <t>B</t>
  </si>
  <si>
    <t>Psychologia</t>
  </si>
  <si>
    <t>Socjologia</t>
  </si>
  <si>
    <t xml:space="preserve">Podstawy pielęgniarstwa </t>
  </si>
  <si>
    <t>Pedagogika</t>
  </si>
  <si>
    <t>Genetyka</t>
  </si>
  <si>
    <t>Dietetyka</t>
  </si>
  <si>
    <t xml:space="preserve">Język angielski </t>
  </si>
  <si>
    <t>RAZEM:</t>
  </si>
  <si>
    <t xml:space="preserve"> </t>
  </si>
  <si>
    <t xml:space="preserve">15 tygodni -teoria </t>
  </si>
  <si>
    <t>ECTS                T-ZP-PZ</t>
  </si>
  <si>
    <t>SEMESTR III</t>
  </si>
  <si>
    <t>Farmakologia</t>
  </si>
  <si>
    <t xml:space="preserve">Radiologia </t>
  </si>
  <si>
    <t xml:space="preserve">Chirurgia i pielęgniarstwo chirurgiczne </t>
  </si>
  <si>
    <t>D</t>
  </si>
  <si>
    <t xml:space="preserve">Choroby wewnętrzne  i pielęgniarstwo internistyczne </t>
  </si>
  <si>
    <t xml:space="preserve">Położnictwo, ginekologia i pielęgniarstwo położniczo-ginekologiczne </t>
  </si>
  <si>
    <t>Podstawowa opieka zdrowotna</t>
  </si>
  <si>
    <t xml:space="preserve">Razem </t>
  </si>
  <si>
    <t>SEMESTR V</t>
  </si>
  <si>
    <t xml:space="preserve">Neurologia i pielęgniarstwo neurologiczne </t>
  </si>
  <si>
    <t xml:space="preserve">Psychiatria i pielęgniarstwo psychiatryczne </t>
  </si>
  <si>
    <t xml:space="preserve">Anestezjologia i pielęgniarstwo w zagrożeniu  życia </t>
  </si>
  <si>
    <t>Z/O</t>
  </si>
  <si>
    <t xml:space="preserve">Podstawy rehabilitacji </t>
  </si>
  <si>
    <t xml:space="preserve">Prawo  medyczne </t>
  </si>
  <si>
    <t>1+1+0</t>
  </si>
  <si>
    <t>8 tygodni -teoria; 6  tygodnie- zajęcia praktyczne ; 1 tydzień  praktyka zawodowa semestralna</t>
  </si>
  <si>
    <t>3+4+0</t>
  </si>
  <si>
    <t>2+3+2</t>
  </si>
  <si>
    <t xml:space="preserve">Przedmiot fakultatywny - język migowy </t>
  </si>
  <si>
    <t>Przedmiot fakultatywny -  współpraca w zespołach opieki zdrowotnej</t>
  </si>
  <si>
    <t xml:space="preserve">System informacji w ochronie zdrowia   </t>
  </si>
  <si>
    <r>
      <t xml:space="preserve">PLAN STUDIÓW - Podhalańska Państwowa Wyższa Szkoła Zawodowa w Nowym Targu,                                    Instytut Nauk o Zdrowiu </t>
    </r>
    <r>
      <rPr>
        <b/>
        <u/>
        <sz val="12"/>
        <color rgb="FF000000"/>
        <rFont val="Times New Roman"/>
        <family val="1"/>
        <charset val="238"/>
      </rPr>
      <t>Kierunek: pielęgniarstwo, studia pierwszego stopnia – studia  stacjonarne
dla cyklu kształcenia rozpoczynającego się od roku akademickiego 2019/2020</t>
    </r>
  </si>
  <si>
    <t>Liczba godzin zajęć realizowanych zdalnie w roku akademickim 2020/2021
w sem. zimowym</t>
  </si>
  <si>
    <t>Liczba punktów ECTS (&lt;50%)</t>
  </si>
  <si>
    <t>Forma zajęć</t>
  </si>
  <si>
    <t>Wykłady</t>
  </si>
  <si>
    <t>Ćwiczenia</t>
  </si>
  <si>
    <t>. 1,2</t>
  </si>
  <si>
    <t>.0,8</t>
  </si>
  <si>
    <t>.1</t>
  </si>
  <si>
    <t>.1,2</t>
  </si>
  <si>
    <t>30.</t>
  </si>
  <si>
    <t>40.</t>
  </si>
  <si>
    <t>20.</t>
  </si>
  <si>
    <t>25.</t>
  </si>
  <si>
    <t>35.</t>
  </si>
  <si>
    <t>10.</t>
  </si>
  <si>
    <t>.0.6</t>
  </si>
  <si>
    <t>.0,4</t>
  </si>
  <si>
    <t>.1,6</t>
  </si>
  <si>
    <t>15.</t>
  </si>
  <si>
    <t>65.</t>
  </si>
  <si>
    <t>75.</t>
  </si>
  <si>
    <t>.3,3</t>
  </si>
  <si>
    <t xml:space="preserve">Rehabilitacja i pielęgnowanie niepełnosprawnych </t>
  </si>
  <si>
    <t>2+4+2</t>
  </si>
  <si>
    <t>2+4</t>
  </si>
  <si>
    <t>3+2</t>
  </si>
  <si>
    <t>Zajęcia  fakultatywne: zakażenia szpitalne lub promocja zdrowia psychicznego</t>
  </si>
  <si>
    <t>Zajęcia  fakultatywne:            język migowy lub promocja zdrowia psychicznego</t>
  </si>
  <si>
    <t xml:space="preserve">Badania naukowe w pielęgniarstwie -seminarium licencjackie </t>
  </si>
  <si>
    <t>Z</t>
  </si>
  <si>
    <t>8 tygodni - teoria+ZP; 7 tygodni -ZP(3 tygodnie) +4 tygodnie PZ semestralna (Rehabilitacja i pielęgnowanie niepełnosprawnych Neurologia i pielęgniarstwo neurologiczne)</t>
  </si>
  <si>
    <t>26.</t>
  </si>
  <si>
    <t>42.</t>
  </si>
  <si>
    <t>50.</t>
  </si>
  <si>
    <t>1,04.</t>
  </si>
  <si>
    <t>1,68.</t>
  </si>
  <si>
    <t>2.</t>
  </si>
  <si>
    <t>0,4.</t>
  </si>
  <si>
    <t>.  1,2</t>
  </si>
  <si>
    <t>. 1,4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</si>
</sst>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22">
    <font>
      <sz val="11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b/>
      <u/>
      <sz val="12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Calibri"/>
      <family val="2"/>
      <charset val="238"/>
    </font>
    <font>
      <sz val="11"/>
      <color rgb="FF000000"/>
      <name val="Czcionka tekstu podstawowego"/>
    </font>
    <font>
      <b/>
      <sz val="1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164" fontId="17" fillId="0" borderId="0"/>
  </cellStyleXfs>
  <cellXfs count="90">
    <xf numFmtId="0" fontId="0" fillId="0" borderId="0" xfId="0"/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right"/>
    </xf>
    <xf numFmtId="0" fontId="9" fillId="0" borderId="8" xfId="0" applyFont="1" applyBorder="1" applyAlignment="1" applyProtection="1">
      <alignment horizontal="center"/>
    </xf>
    <xf numFmtId="0" fontId="9" fillId="0" borderId="9" xfId="0" applyFont="1" applyBorder="1" applyAlignment="1" applyProtection="1">
      <alignment horizontal="center"/>
    </xf>
    <xf numFmtId="0" fontId="7" fillId="0" borderId="7" xfId="0" applyFont="1" applyBorder="1" applyAlignment="1" applyProtection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0" fillId="0" borderId="0" xfId="0"/>
    <xf numFmtId="0" fontId="11" fillId="0" borderId="17" xfId="0" applyFont="1" applyBorder="1" applyAlignment="1" applyProtection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4" fillId="3" borderId="3" xfId="0" applyFont="1" applyFill="1" applyBorder="1" applyAlignment="1" applyProtection="1">
      <alignment horizontal="center" vertical="center"/>
    </xf>
    <xf numFmtId="0" fontId="15" fillId="3" borderId="4" xfId="0" applyFont="1" applyFill="1" applyBorder="1" applyAlignment="1" applyProtection="1">
      <alignment horizontal="left" vertical="center" wrapText="1"/>
    </xf>
    <xf numFmtId="0" fontId="15" fillId="4" borderId="4" xfId="0" applyFont="1" applyFill="1" applyBorder="1" applyAlignment="1" applyProtection="1">
      <alignment horizontal="center" vertical="center"/>
    </xf>
    <xf numFmtId="0" fontId="15" fillId="3" borderId="4" xfId="0" applyFont="1" applyFill="1" applyBorder="1" applyAlignment="1" applyProtection="1">
      <alignment horizontal="center" vertical="center"/>
    </xf>
    <xf numFmtId="0" fontId="15" fillId="3" borderId="4" xfId="0" applyFont="1" applyFill="1" applyBorder="1" applyAlignment="1" applyProtection="1">
      <alignment vertical="center"/>
    </xf>
    <xf numFmtId="0" fontId="15" fillId="3" borderId="4" xfId="0" applyFont="1" applyFill="1" applyBorder="1" applyAlignment="1" applyProtection="1">
      <alignment vertical="center" wrapText="1"/>
    </xf>
    <xf numFmtId="0" fontId="15" fillId="3" borderId="4" xfId="0" applyFont="1" applyFill="1" applyBorder="1" applyAlignment="1" applyProtection="1">
      <alignment horizontal="center" vertical="center" wrapText="1"/>
    </xf>
    <xf numFmtId="0" fontId="15" fillId="3" borderId="12" xfId="0" applyFont="1" applyFill="1" applyBorder="1" applyAlignment="1" applyProtection="1">
      <alignment horizontal="center" vertical="center"/>
    </xf>
    <xf numFmtId="0" fontId="14" fillId="3" borderId="10" xfId="0" applyFont="1" applyFill="1" applyBorder="1" applyAlignment="1" applyProtection="1">
      <alignment horizontal="center" vertical="center"/>
    </xf>
    <xf numFmtId="0" fontId="15" fillId="3" borderId="4" xfId="0" applyFont="1" applyFill="1" applyBorder="1" applyAlignment="1">
      <alignment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15" fillId="3" borderId="0" xfId="0" applyFont="1" applyFill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15" fillId="3" borderId="21" xfId="0" applyFont="1" applyFill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center" vertical="center"/>
    </xf>
    <xf numFmtId="0" fontId="7" fillId="3" borderId="4" xfId="0" applyFont="1" applyFill="1" applyBorder="1" applyAlignment="1" applyProtection="1">
      <alignment horizontal="center" vertical="center"/>
    </xf>
    <xf numFmtId="16" fontId="7" fillId="3" borderId="4" xfId="0" applyNumberFormat="1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</xf>
    <xf numFmtId="17" fontId="7" fillId="3" borderId="4" xfId="0" applyNumberFormat="1" applyFont="1" applyFill="1" applyBorder="1" applyAlignment="1" applyProtection="1">
      <alignment horizontal="center" vertical="center"/>
    </xf>
    <xf numFmtId="164" fontId="4" fillId="3" borderId="4" xfId="1" applyFont="1" applyFill="1" applyBorder="1" applyAlignment="1">
      <alignment horizontal="center" vertical="center" wrapText="1"/>
    </xf>
    <xf numFmtId="0" fontId="0" fillId="0" borderId="4" xfId="0" applyBorder="1"/>
    <xf numFmtId="0" fontId="16" fillId="0" borderId="4" xfId="0" applyFont="1" applyBorder="1"/>
    <xf numFmtId="0" fontId="20" fillId="2" borderId="4" xfId="0" applyFont="1" applyFill="1" applyBorder="1" applyAlignment="1" applyProtection="1">
      <alignment horizontal="center" vertical="center"/>
    </xf>
    <xf numFmtId="16" fontId="20" fillId="2" borderId="4" xfId="0" applyNumberFormat="1" applyFont="1" applyFill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/>
    </xf>
    <xf numFmtId="0" fontId="20" fillId="2" borderId="4" xfId="0" applyFont="1" applyFill="1" applyBorder="1" applyAlignment="1" applyProtection="1">
      <alignment horizontal="center" vertical="center" wrapText="1"/>
    </xf>
    <xf numFmtId="17" fontId="20" fillId="2" borderId="4" xfId="0" applyNumberFormat="1" applyFont="1" applyFill="1" applyBorder="1" applyAlignment="1" applyProtection="1">
      <alignment horizontal="center" vertical="center" wrapText="1"/>
    </xf>
    <xf numFmtId="16" fontId="20" fillId="2" borderId="4" xfId="0" applyNumberFormat="1" applyFont="1" applyFill="1" applyBorder="1" applyAlignment="1" applyProtection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16" fontId="21" fillId="0" borderId="4" xfId="0" applyNumberFormat="1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164" fontId="4" fillId="3" borderId="4" xfId="1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6" fillId="0" borderId="11" xfId="0" applyFont="1" applyBorder="1" applyAlignment="1" applyProtection="1">
      <alignment horizontal="center"/>
    </xf>
    <xf numFmtId="0" fontId="6" fillId="0" borderId="10" xfId="0" applyFont="1" applyBorder="1" applyAlignment="1" applyProtection="1">
      <alignment horizontal="center"/>
    </xf>
    <xf numFmtId="0" fontId="8" fillId="2" borderId="4" xfId="0" applyFont="1" applyFill="1" applyBorder="1" applyAlignment="1" applyProtection="1">
      <alignment horizontal="right" vertical="center"/>
    </xf>
    <xf numFmtId="0" fontId="8" fillId="0" borderId="6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4" fillId="2" borderId="20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/>
    </xf>
    <xf numFmtId="0" fontId="6" fillId="0" borderId="17" xfId="0" applyFont="1" applyBorder="1" applyAlignment="1" applyProtection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 applyProtection="1">
      <alignment horizontal="center" vertical="center" wrapText="1"/>
    </xf>
    <xf numFmtId="0" fontId="0" fillId="0" borderId="0" xfId="0" applyFill="1"/>
    <xf numFmtId="0" fontId="3" fillId="0" borderId="23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vertical="center"/>
    </xf>
    <xf numFmtId="0" fontId="8" fillId="0" borderId="12" xfId="0" applyFont="1" applyFill="1" applyBorder="1" applyAlignment="1">
      <alignment horizontal="right" vertical="center"/>
    </xf>
    <xf numFmtId="0" fontId="8" fillId="0" borderId="22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" fontId="16" fillId="0" borderId="4" xfId="0" applyNumberFormat="1" applyFont="1" applyFill="1" applyBorder="1" applyAlignment="1">
      <alignment horizontal="center" vertical="center"/>
    </xf>
  </cellXfs>
  <cellStyles count="2">
    <cellStyle name="Excel Built-in Normal 1" xfId="1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CC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2B2B2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00CC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tabSelected="1" view="pageBreakPreview" zoomScaleSheetLayoutView="100" workbookViewId="0">
      <selection activeCell="O42" sqref="O42:P43"/>
    </sheetView>
  </sheetViews>
  <sheetFormatPr defaultColWidth="8.85546875" defaultRowHeight="15"/>
  <cols>
    <col min="1" max="1" width="6.85546875" bestFit="1" customWidth="1"/>
    <col min="2" max="2" width="25" customWidth="1"/>
    <col min="3" max="3" width="10.28515625"/>
    <col min="4" max="6" width="8.42578125" bestFit="1" customWidth="1"/>
    <col min="7" max="7" width="5" bestFit="1" customWidth="1"/>
    <col min="8" max="8" width="5.140625" bestFit="1" customWidth="1"/>
    <col min="9" max="9" width="5.28515625" bestFit="1" customWidth="1"/>
    <col min="10" max="10" width="5.42578125" bestFit="1" customWidth="1"/>
    <col min="11" max="11" width="6.85546875" bestFit="1" customWidth="1"/>
    <col min="12" max="12" width="8.28515625"/>
    <col min="13" max="13" width="8.42578125" bestFit="1" customWidth="1"/>
    <col min="14" max="14" width="8.28515625"/>
    <col min="15" max="15" width="14.42578125" style="10" customWidth="1"/>
    <col min="16" max="16" width="9.7109375" customWidth="1"/>
    <col min="17" max="17" width="10" customWidth="1"/>
    <col min="18" max="1026" width="8.28515625"/>
  </cols>
  <sheetData>
    <row r="1" spans="1:17" ht="52.5" customHeight="1" thickBot="1">
      <c r="A1" s="58" t="s">
        <v>61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45" t="s">
        <v>62</v>
      </c>
      <c r="P1" s="45"/>
      <c r="Q1" s="46" t="s">
        <v>63</v>
      </c>
    </row>
    <row r="2" spans="1:17" ht="15.75" customHeight="1" thickBot="1">
      <c r="A2" s="51" t="s">
        <v>0</v>
      </c>
      <c r="B2" s="51" t="s">
        <v>1</v>
      </c>
      <c r="C2" s="52" t="s">
        <v>2</v>
      </c>
      <c r="D2" s="51" t="s">
        <v>3</v>
      </c>
      <c r="E2" s="51" t="s">
        <v>4</v>
      </c>
      <c r="F2" s="51"/>
      <c r="G2" s="51"/>
      <c r="H2" s="51"/>
      <c r="I2" s="51"/>
      <c r="J2" s="51"/>
      <c r="K2" s="51"/>
      <c r="L2" s="51" t="s">
        <v>5</v>
      </c>
      <c r="M2" s="51" t="s">
        <v>6</v>
      </c>
      <c r="N2" s="54" t="s">
        <v>7</v>
      </c>
      <c r="O2" s="45"/>
      <c r="P2" s="45"/>
      <c r="Q2" s="46"/>
    </row>
    <row r="3" spans="1:17" ht="15" customHeight="1" thickBot="1">
      <c r="A3" s="51"/>
      <c r="B3" s="51"/>
      <c r="C3" s="51"/>
      <c r="D3" s="51"/>
      <c r="E3" s="51" t="s">
        <v>8</v>
      </c>
      <c r="F3" s="51" t="s">
        <v>9</v>
      </c>
      <c r="G3" s="53" t="s">
        <v>10</v>
      </c>
      <c r="H3" s="55" t="s">
        <v>11</v>
      </c>
      <c r="I3" s="55" t="s">
        <v>12</v>
      </c>
      <c r="J3" s="55" t="s">
        <v>13</v>
      </c>
      <c r="K3" s="53" t="s">
        <v>14</v>
      </c>
      <c r="L3" s="51"/>
      <c r="M3" s="51"/>
      <c r="N3" s="54"/>
      <c r="O3" s="45" t="s">
        <v>64</v>
      </c>
      <c r="P3" s="45"/>
      <c r="Q3" s="46"/>
    </row>
    <row r="4" spans="1:17" ht="15.75" thickBot="1">
      <c r="A4" s="51"/>
      <c r="B4" s="51"/>
      <c r="C4" s="51"/>
      <c r="D4" s="51"/>
      <c r="E4" s="51"/>
      <c r="F4" s="51"/>
      <c r="G4" s="51"/>
      <c r="H4" s="55"/>
      <c r="I4" s="55"/>
      <c r="J4" s="55"/>
      <c r="K4" s="53"/>
      <c r="L4" s="53"/>
      <c r="M4" s="53"/>
      <c r="N4" s="54"/>
      <c r="O4" s="33" t="s">
        <v>65</v>
      </c>
      <c r="P4" s="33" t="s">
        <v>66</v>
      </c>
      <c r="Q4" s="46"/>
    </row>
    <row r="5" spans="1:17" ht="21.75" customHeight="1">
      <c r="A5" s="56" t="s">
        <v>15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7"/>
      <c r="O5" s="31"/>
      <c r="P5" s="34"/>
      <c r="Q5" s="34"/>
    </row>
    <row r="6" spans="1:17">
      <c r="A6" s="14">
        <v>1</v>
      </c>
      <c r="B6" s="15" t="s">
        <v>16</v>
      </c>
      <c r="C6" s="16" t="s">
        <v>17</v>
      </c>
      <c r="D6" s="17">
        <f t="shared" ref="D6:D18" si="0">E6+F6+I6+K6</f>
        <v>25</v>
      </c>
      <c r="E6" s="17">
        <v>10</v>
      </c>
      <c r="F6" s="17"/>
      <c r="G6" s="17">
        <v>15</v>
      </c>
      <c r="H6" s="17"/>
      <c r="I6" s="17">
        <v>5</v>
      </c>
      <c r="J6" s="17"/>
      <c r="K6" s="17">
        <v>10</v>
      </c>
      <c r="L6" s="17" t="s">
        <v>18</v>
      </c>
      <c r="M6" s="17">
        <v>1</v>
      </c>
      <c r="N6" s="21"/>
      <c r="O6" s="39">
        <v>10</v>
      </c>
      <c r="P6" s="35"/>
      <c r="Q6" s="39">
        <v>0.4</v>
      </c>
    </row>
    <row r="7" spans="1:17">
      <c r="A7" s="14">
        <v>2</v>
      </c>
      <c r="B7" s="15" t="s">
        <v>19</v>
      </c>
      <c r="C7" s="17" t="s">
        <v>20</v>
      </c>
      <c r="D7" s="17">
        <f t="shared" si="0"/>
        <v>70</v>
      </c>
      <c r="E7" s="17">
        <v>30</v>
      </c>
      <c r="F7" s="17">
        <v>20</v>
      </c>
      <c r="G7" s="17">
        <v>45</v>
      </c>
      <c r="H7" s="17"/>
      <c r="I7" s="17"/>
      <c r="J7" s="17"/>
      <c r="K7" s="17">
        <v>20</v>
      </c>
      <c r="L7" s="17" t="s">
        <v>24</v>
      </c>
      <c r="M7" s="17">
        <v>3</v>
      </c>
      <c r="N7" s="27"/>
      <c r="O7" s="40" t="s">
        <v>71</v>
      </c>
      <c r="P7" s="35"/>
      <c r="Q7" s="40" t="s">
        <v>100</v>
      </c>
    </row>
    <row r="8" spans="1:17">
      <c r="A8" s="14">
        <v>3</v>
      </c>
      <c r="B8" s="15" t="s">
        <v>21</v>
      </c>
      <c r="C8" s="17" t="s">
        <v>20</v>
      </c>
      <c r="D8" s="17">
        <f t="shared" si="0"/>
        <v>70</v>
      </c>
      <c r="E8" s="17">
        <v>30</v>
      </c>
      <c r="F8" s="17">
        <v>20</v>
      </c>
      <c r="G8" s="17">
        <v>45</v>
      </c>
      <c r="H8" s="17"/>
      <c r="I8" s="17"/>
      <c r="J8" s="17"/>
      <c r="K8" s="17">
        <v>20</v>
      </c>
      <c r="L8" s="17" t="s">
        <v>24</v>
      </c>
      <c r="M8" s="17">
        <v>3</v>
      </c>
      <c r="N8" s="27"/>
      <c r="O8" s="39" t="s">
        <v>71</v>
      </c>
      <c r="P8" s="35"/>
      <c r="Q8" s="39" t="s">
        <v>67</v>
      </c>
    </row>
    <row r="9" spans="1:17">
      <c r="A9" s="14">
        <v>4</v>
      </c>
      <c r="B9" s="15" t="s">
        <v>22</v>
      </c>
      <c r="C9" s="17" t="s">
        <v>20</v>
      </c>
      <c r="D9" s="17">
        <f t="shared" si="0"/>
        <v>45</v>
      </c>
      <c r="E9" s="17">
        <v>40</v>
      </c>
      <c r="F9" s="17"/>
      <c r="G9" s="17">
        <v>40</v>
      </c>
      <c r="H9" s="18"/>
      <c r="I9" s="17"/>
      <c r="J9" s="18"/>
      <c r="K9" s="17">
        <v>5</v>
      </c>
      <c r="L9" s="17" t="s">
        <v>24</v>
      </c>
      <c r="M9" s="17">
        <v>2</v>
      </c>
      <c r="N9" s="27"/>
      <c r="O9" s="39" t="s">
        <v>72</v>
      </c>
      <c r="P9" s="35"/>
      <c r="Q9" s="39">
        <v>1.6</v>
      </c>
    </row>
    <row r="10" spans="1:17">
      <c r="A10" s="14">
        <v>5</v>
      </c>
      <c r="B10" s="15" t="s">
        <v>23</v>
      </c>
      <c r="C10" s="17" t="s">
        <v>20</v>
      </c>
      <c r="D10" s="17">
        <f t="shared" si="0"/>
        <v>25</v>
      </c>
      <c r="E10" s="17">
        <v>20</v>
      </c>
      <c r="F10" s="17"/>
      <c r="G10" s="17">
        <v>20</v>
      </c>
      <c r="H10" s="17"/>
      <c r="I10" s="17"/>
      <c r="J10" s="17"/>
      <c r="K10" s="17">
        <v>5</v>
      </c>
      <c r="L10" s="17" t="s">
        <v>24</v>
      </c>
      <c r="M10" s="17">
        <v>1</v>
      </c>
      <c r="N10" s="27"/>
      <c r="O10" s="41" t="s">
        <v>73</v>
      </c>
      <c r="P10" s="35"/>
      <c r="Q10" s="41" t="s">
        <v>68</v>
      </c>
    </row>
    <row r="11" spans="1:17">
      <c r="A11" s="14">
        <v>6</v>
      </c>
      <c r="B11" s="15" t="s">
        <v>25</v>
      </c>
      <c r="C11" s="17" t="s">
        <v>26</v>
      </c>
      <c r="D11" s="17">
        <f t="shared" si="0"/>
        <v>75</v>
      </c>
      <c r="E11" s="17">
        <v>35</v>
      </c>
      <c r="F11" s="17"/>
      <c r="G11" s="17">
        <v>45</v>
      </c>
      <c r="H11" s="17"/>
      <c r="I11" s="17">
        <v>10</v>
      </c>
      <c r="J11" s="17"/>
      <c r="K11" s="17">
        <v>30</v>
      </c>
      <c r="L11" s="17" t="s">
        <v>24</v>
      </c>
      <c r="M11" s="17">
        <v>3</v>
      </c>
      <c r="N11" s="27"/>
      <c r="O11" s="39">
        <v>35</v>
      </c>
      <c r="P11" s="35"/>
      <c r="Q11" s="39" t="s">
        <v>101</v>
      </c>
    </row>
    <row r="12" spans="1:17">
      <c r="A12" s="14">
        <v>7</v>
      </c>
      <c r="B12" s="15" t="s">
        <v>27</v>
      </c>
      <c r="C12" s="17" t="s">
        <v>26</v>
      </c>
      <c r="D12" s="17">
        <f t="shared" si="0"/>
        <v>75</v>
      </c>
      <c r="E12" s="17">
        <v>40</v>
      </c>
      <c r="F12" s="17"/>
      <c r="G12" s="17">
        <v>50</v>
      </c>
      <c r="H12" s="17"/>
      <c r="I12" s="17">
        <v>10</v>
      </c>
      <c r="J12" s="17"/>
      <c r="K12" s="17">
        <v>25</v>
      </c>
      <c r="L12" s="17" t="s">
        <v>18</v>
      </c>
      <c r="M12" s="17">
        <v>3</v>
      </c>
      <c r="N12" s="27"/>
      <c r="O12" s="39">
        <v>40</v>
      </c>
      <c r="P12" s="35"/>
      <c r="Q12" s="39">
        <v>1.6</v>
      </c>
    </row>
    <row r="13" spans="1:17">
      <c r="A13" s="14">
        <v>8</v>
      </c>
      <c r="B13" s="15" t="s">
        <v>28</v>
      </c>
      <c r="C13" s="17" t="s">
        <v>26</v>
      </c>
      <c r="D13" s="17">
        <f t="shared" si="0"/>
        <v>50</v>
      </c>
      <c r="E13" s="17">
        <v>25</v>
      </c>
      <c r="F13" s="17"/>
      <c r="G13" s="17">
        <v>25</v>
      </c>
      <c r="H13" s="17"/>
      <c r="I13" s="17"/>
      <c r="J13" s="17"/>
      <c r="K13" s="17">
        <v>25</v>
      </c>
      <c r="L13" s="17" t="s">
        <v>24</v>
      </c>
      <c r="M13" s="17">
        <v>2</v>
      </c>
      <c r="N13" s="21"/>
      <c r="O13" s="41" t="s">
        <v>74</v>
      </c>
      <c r="P13" s="35"/>
      <c r="Q13" s="41" t="s">
        <v>69</v>
      </c>
    </row>
    <row r="14" spans="1:17">
      <c r="A14" s="14">
        <v>9</v>
      </c>
      <c r="B14" s="15" t="s">
        <v>29</v>
      </c>
      <c r="C14" s="17" t="s">
        <v>17</v>
      </c>
      <c r="D14" s="17">
        <f t="shared" si="0"/>
        <v>165</v>
      </c>
      <c r="E14" s="17">
        <v>40</v>
      </c>
      <c r="F14" s="17">
        <v>85</v>
      </c>
      <c r="G14" s="17">
        <v>130</v>
      </c>
      <c r="H14" s="17"/>
      <c r="I14" s="17">
        <v>5</v>
      </c>
      <c r="J14" s="17"/>
      <c r="K14" s="17">
        <v>35</v>
      </c>
      <c r="L14" s="17" t="s">
        <v>24</v>
      </c>
      <c r="M14" s="17">
        <v>6</v>
      </c>
      <c r="N14" s="27"/>
      <c r="O14" s="39">
        <v>40</v>
      </c>
      <c r="P14" s="35"/>
      <c r="Q14" s="39">
        <v>1.6</v>
      </c>
    </row>
    <row r="15" spans="1:17">
      <c r="A15" s="14">
        <v>10</v>
      </c>
      <c r="B15" s="15" t="s">
        <v>30</v>
      </c>
      <c r="C15" s="17" t="s">
        <v>26</v>
      </c>
      <c r="D15" s="17">
        <f t="shared" si="0"/>
        <v>50</v>
      </c>
      <c r="E15" s="17">
        <v>35</v>
      </c>
      <c r="F15" s="17"/>
      <c r="G15" s="17">
        <v>45</v>
      </c>
      <c r="H15" s="17"/>
      <c r="I15" s="17">
        <v>10</v>
      </c>
      <c r="J15" s="17"/>
      <c r="K15" s="17">
        <v>5</v>
      </c>
      <c r="L15" s="17" t="s">
        <v>24</v>
      </c>
      <c r="M15" s="17">
        <v>2</v>
      </c>
      <c r="N15" s="27"/>
      <c r="O15" s="39" t="s">
        <v>75</v>
      </c>
      <c r="P15" s="35"/>
      <c r="Q15" s="39">
        <v>1.4</v>
      </c>
    </row>
    <row r="16" spans="1:17">
      <c r="A16" s="14">
        <v>11</v>
      </c>
      <c r="B16" s="15" t="s">
        <v>31</v>
      </c>
      <c r="C16" s="17" t="s">
        <v>20</v>
      </c>
      <c r="D16" s="17">
        <f t="shared" si="0"/>
        <v>25</v>
      </c>
      <c r="E16" s="17">
        <v>20</v>
      </c>
      <c r="F16" s="17"/>
      <c r="G16" s="17">
        <v>20</v>
      </c>
      <c r="H16" s="17"/>
      <c r="I16" s="17"/>
      <c r="J16" s="17"/>
      <c r="K16" s="17">
        <v>5</v>
      </c>
      <c r="L16" s="17" t="s">
        <v>24</v>
      </c>
      <c r="M16" s="17">
        <v>1</v>
      </c>
      <c r="N16" s="27"/>
      <c r="O16" s="41" t="s">
        <v>73</v>
      </c>
      <c r="P16" s="35"/>
      <c r="Q16" s="41" t="s">
        <v>68</v>
      </c>
    </row>
    <row r="17" spans="1:17">
      <c r="A17" s="14">
        <v>12</v>
      </c>
      <c r="B17" s="15" t="s">
        <v>32</v>
      </c>
      <c r="C17" s="17" t="s">
        <v>17</v>
      </c>
      <c r="D17" s="17">
        <v>30</v>
      </c>
      <c r="E17" s="17">
        <v>10</v>
      </c>
      <c r="F17" s="17">
        <v>10</v>
      </c>
      <c r="G17" s="17">
        <v>20</v>
      </c>
      <c r="H17" s="17"/>
      <c r="I17" s="17"/>
      <c r="J17" s="17"/>
      <c r="K17" s="17">
        <v>10</v>
      </c>
      <c r="L17" s="17" t="s">
        <v>24</v>
      </c>
      <c r="M17" s="17">
        <v>1</v>
      </c>
      <c r="N17" s="21"/>
      <c r="O17" s="39" t="s">
        <v>76</v>
      </c>
      <c r="P17" s="35"/>
      <c r="Q17" s="39">
        <v>0.4</v>
      </c>
    </row>
    <row r="18" spans="1:17">
      <c r="A18" s="14">
        <v>13</v>
      </c>
      <c r="B18" s="15" t="s">
        <v>33</v>
      </c>
      <c r="C18" s="17" t="s">
        <v>26</v>
      </c>
      <c r="D18" s="17">
        <f t="shared" si="0"/>
        <v>60</v>
      </c>
      <c r="E18" s="17"/>
      <c r="F18" s="17">
        <v>60</v>
      </c>
      <c r="G18" s="17">
        <v>60</v>
      </c>
      <c r="H18" s="17"/>
      <c r="I18" s="17"/>
      <c r="J18" s="17"/>
      <c r="K18" s="17"/>
      <c r="L18" s="17" t="s">
        <v>24</v>
      </c>
      <c r="M18" s="17">
        <v>2</v>
      </c>
      <c r="N18" s="21"/>
      <c r="O18" s="41"/>
      <c r="P18" s="42"/>
      <c r="Q18" s="41"/>
    </row>
    <row r="19" spans="1:17">
      <c r="A19" s="1" t="s">
        <v>34</v>
      </c>
      <c r="B19" s="49" t="s">
        <v>35</v>
      </c>
      <c r="C19" s="49"/>
      <c r="D19" s="2">
        <f t="shared" ref="D19:K19" si="1">SUM(D6:D18)</f>
        <v>765</v>
      </c>
      <c r="E19" s="2">
        <f t="shared" si="1"/>
        <v>335</v>
      </c>
      <c r="F19" s="2">
        <f t="shared" si="1"/>
        <v>195</v>
      </c>
      <c r="G19" s="2">
        <f t="shared" si="1"/>
        <v>560</v>
      </c>
      <c r="H19" s="2">
        <f t="shared" si="1"/>
        <v>0</v>
      </c>
      <c r="I19" s="2">
        <f t="shared" si="1"/>
        <v>40</v>
      </c>
      <c r="J19" s="2">
        <f t="shared" si="1"/>
        <v>0</v>
      </c>
      <c r="K19" s="2">
        <f t="shared" si="1"/>
        <v>195</v>
      </c>
      <c r="L19" s="2"/>
      <c r="M19" s="2">
        <f>SUM(M6:M18)</f>
        <v>30</v>
      </c>
      <c r="N19" s="28"/>
      <c r="O19" s="39">
        <v>335</v>
      </c>
      <c r="P19" s="35"/>
      <c r="Q19" s="39">
        <v>13.4</v>
      </c>
    </row>
    <row r="20" spans="1:17" ht="15.75" customHeight="1" thickBot="1">
      <c r="A20" s="50" t="s">
        <v>36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24"/>
    </row>
    <row r="21" spans="1:17" ht="4.5" customHeight="1">
      <c r="A21" s="3"/>
      <c r="B21" s="4"/>
      <c r="C21" s="4"/>
      <c r="D21" s="5"/>
      <c r="E21" s="5"/>
      <c r="F21" s="5"/>
      <c r="G21" s="5"/>
      <c r="H21" s="5"/>
      <c r="I21" s="5"/>
      <c r="J21" s="5"/>
      <c r="K21" s="5"/>
      <c r="L21" s="5"/>
      <c r="M21" s="5"/>
      <c r="N21" s="6"/>
      <c r="O21" s="25"/>
    </row>
    <row r="22" spans="1:17" ht="6" customHeight="1" thickBot="1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"/>
      <c r="O22" s="26"/>
      <c r="P22" s="10"/>
    </row>
    <row r="23" spans="1:17" ht="15.75" customHeight="1" thickBot="1">
      <c r="A23" s="51" t="s">
        <v>0</v>
      </c>
      <c r="B23" s="51" t="s">
        <v>1</v>
      </c>
      <c r="C23" s="52" t="s">
        <v>2</v>
      </c>
      <c r="D23" s="51" t="s">
        <v>3</v>
      </c>
      <c r="E23" s="51" t="s">
        <v>4</v>
      </c>
      <c r="F23" s="51"/>
      <c r="G23" s="51"/>
      <c r="H23" s="51"/>
      <c r="I23" s="51"/>
      <c r="J23" s="51"/>
      <c r="K23" s="51"/>
      <c r="L23" s="51" t="s">
        <v>5</v>
      </c>
      <c r="M23" s="51" t="s">
        <v>6</v>
      </c>
      <c r="N23" s="54" t="s">
        <v>37</v>
      </c>
      <c r="O23" s="45" t="s">
        <v>62</v>
      </c>
      <c r="P23" s="45"/>
      <c r="Q23" s="46" t="s">
        <v>63</v>
      </c>
    </row>
    <row r="24" spans="1:17" ht="15" customHeight="1" thickBot="1">
      <c r="A24" s="51"/>
      <c r="B24" s="51"/>
      <c r="C24" s="51"/>
      <c r="D24" s="51"/>
      <c r="E24" s="51" t="s">
        <v>8</v>
      </c>
      <c r="F24" s="51" t="s">
        <v>9</v>
      </c>
      <c r="G24" s="53" t="s">
        <v>10</v>
      </c>
      <c r="H24" s="55" t="s">
        <v>11</v>
      </c>
      <c r="I24" s="55" t="s">
        <v>12</v>
      </c>
      <c r="J24" s="55" t="s">
        <v>13</v>
      </c>
      <c r="K24" s="53" t="s">
        <v>14</v>
      </c>
      <c r="L24" s="51"/>
      <c r="M24" s="51"/>
      <c r="N24" s="54"/>
      <c r="O24" s="45"/>
      <c r="P24" s="45"/>
      <c r="Q24" s="46"/>
    </row>
    <row r="25" spans="1:17" ht="15.75" thickBot="1">
      <c r="A25" s="51"/>
      <c r="B25" s="51"/>
      <c r="C25" s="51"/>
      <c r="D25" s="51"/>
      <c r="E25" s="51"/>
      <c r="F25" s="51"/>
      <c r="G25" s="51"/>
      <c r="H25" s="55"/>
      <c r="I25" s="55"/>
      <c r="J25" s="55"/>
      <c r="K25" s="53"/>
      <c r="L25" s="53"/>
      <c r="M25" s="53"/>
      <c r="N25" s="54"/>
      <c r="O25" s="45" t="s">
        <v>64</v>
      </c>
      <c r="P25" s="45"/>
      <c r="Q25" s="46"/>
    </row>
    <row r="26" spans="1:17">
      <c r="A26" s="47" t="s">
        <v>38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8"/>
      <c r="O26" s="33" t="s">
        <v>65</v>
      </c>
      <c r="P26" s="33" t="s">
        <v>66</v>
      </c>
      <c r="Q26" s="46"/>
    </row>
    <row r="27" spans="1:17">
      <c r="A27" s="14">
        <v>1</v>
      </c>
      <c r="B27" s="19" t="s">
        <v>39</v>
      </c>
      <c r="C27" s="17" t="s">
        <v>20</v>
      </c>
      <c r="D27" s="17">
        <f>E27+F27+I27+K27</f>
        <v>95</v>
      </c>
      <c r="E27" s="17">
        <v>35</v>
      </c>
      <c r="F27" s="17">
        <v>20</v>
      </c>
      <c r="G27" s="17">
        <v>55</v>
      </c>
      <c r="H27" s="17"/>
      <c r="I27" s="17"/>
      <c r="J27" s="17"/>
      <c r="K27" s="17">
        <v>40</v>
      </c>
      <c r="L27" s="17" t="s">
        <v>18</v>
      </c>
      <c r="M27" s="17">
        <v>4</v>
      </c>
      <c r="N27" s="27"/>
      <c r="O27" s="36" t="s">
        <v>75</v>
      </c>
      <c r="P27" s="35"/>
      <c r="Q27" s="36">
        <v>1.4</v>
      </c>
    </row>
    <row r="28" spans="1:17">
      <c r="A28" s="14">
        <v>2</v>
      </c>
      <c r="B28" s="15" t="s">
        <v>40</v>
      </c>
      <c r="C28" s="20" t="s">
        <v>20</v>
      </c>
      <c r="D28" s="17">
        <f>E28+F28+I28+K28</f>
        <v>25</v>
      </c>
      <c r="E28" s="17">
        <v>15</v>
      </c>
      <c r="F28" s="17"/>
      <c r="G28" s="17">
        <v>15</v>
      </c>
      <c r="H28" s="17"/>
      <c r="I28" s="17"/>
      <c r="J28" s="18"/>
      <c r="K28" s="21">
        <v>10</v>
      </c>
      <c r="L28" s="17" t="s">
        <v>24</v>
      </c>
      <c r="M28" s="17">
        <v>1</v>
      </c>
      <c r="N28" s="21"/>
      <c r="O28" s="37" t="s">
        <v>80</v>
      </c>
      <c r="P28" s="35"/>
      <c r="Q28" s="37" t="s">
        <v>77</v>
      </c>
    </row>
    <row r="29" spans="1:17" ht="25.5">
      <c r="A29" s="14">
        <v>3</v>
      </c>
      <c r="B29" s="15" t="s">
        <v>41</v>
      </c>
      <c r="C29" s="17" t="s">
        <v>42</v>
      </c>
      <c r="D29" s="17">
        <f>E29+F29+I29+K29</f>
        <v>85</v>
      </c>
      <c r="E29" s="17">
        <v>65</v>
      </c>
      <c r="F29" s="17"/>
      <c r="G29" s="17">
        <v>65</v>
      </c>
      <c r="H29" s="17"/>
      <c r="I29" s="17"/>
      <c r="J29" s="17"/>
      <c r="K29" s="17">
        <v>20</v>
      </c>
      <c r="L29" s="17" t="s">
        <v>24</v>
      </c>
      <c r="M29" s="17">
        <v>3</v>
      </c>
      <c r="N29" s="21"/>
      <c r="O29" s="38" t="s">
        <v>81</v>
      </c>
      <c r="P29" s="35"/>
      <c r="Q29" s="38">
        <v>2.6</v>
      </c>
    </row>
    <row r="30" spans="1:17" ht="25.5">
      <c r="A30" s="14">
        <v>4</v>
      </c>
      <c r="B30" s="15" t="s">
        <v>43</v>
      </c>
      <c r="C30" s="17" t="s">
        <v>42</v>
      </c>
      <c r="D30" s="17">
        <v>95</v>
      </c>
      <c r="E30" s="17">
        <v>75</v>
      </c>
      <c r="F30" s="17"/>
      <c r="G30" s="17">
        <v>195</v>
      </c>
      <c r="H30" s="17">
        <v>120</v>
      </c>
      <c r="I30" s="17" t="s">
        <v>35</v>
      </c>
      <c r="J30" s="17"/>
      <c r="K30" s="17">
        <v>20</v>
      </c>
      <c r="L30" s="17" t="s">
        <v>18</v>
      </c>
      <c r="M30" s="17">
        <v>7</v>
      </c>
      <c r="N30" s="27" t="s">
        <v>56</v>
      </c>
      <c r="O30" s="32" t="s">
        <v>82</v>
      </c>
      <c r="P30" s="35"/>
      <c r="Q30" s="32" t="s">
        <v>83</v>
      </c>
    </row>
    <row r="31" spans="1:17" s="10" customFormat="1" ht="25.5">
      <c r="A31" s="14">
        <v>5</v>
      </c>
      <c r="B31" s="15" t="s">
        <v>60</v>
      </c>
      <c r="C31" s="17" t="s">
        <v>17</v>
      </c>
      <c r="D31" s="17">
        <f>E31+F31+I31+K31</f>
        <v>25</v>
      </c>
      <c r="E31" s="17">
        <v>10</v>
      </c>
      <c r="F31" s="17"/>
      <c r="G31" s="17">
        <v>10</v>
      </c>
      <c r="H31" s="17"/>
      <c r="I31" s="17"/>
      <c r="J31" s="17"/>
      <c r="K31" s="17">
        <v>15</v>
      </c>
      <c r="L31" s="17" t="s">
        <v>51</v>
      </c>
      <c r="M31" s="17">
        <v>1</v>
      </c>
      <c r="N31" s="21"/>
      <c r="O31" s="30" t="s">
        <v>76</v>
      </c>
      <c r="P31" s="35"/>
      <c r="Q31" s="30" t="s">
        <v>78</v>
      </c>
    </row>
    <row r="32" spans="1:17" s="10" customFormat="1">
      <c r="A32" s="14">
        <v>6</v>
      </c>
      <c r="B32" s="15" t="s">
        <v>52</v>
      </c>
      <c r="C32" s="17" t="s">
        <v>42</v>
      </c>
      <c r="D32" s="17">
        <f>E32+F32+I32+K32</f>
        <v>30</v>
      </c>
      <c r="E32" s="17">
        <v>10</v>
      </c>
      <c r="F32" s="17"/>
      <c r="G32" s="17">
        <v>10</v>
      </c>
      <c r="H32" s="17"/>
      <c r="I32" s="17"/>
      <c r="J32" s="17"/>
      <c r="K32" s="17">
        <v>20</v>
      </c>
      <c r="L32" s="17" t="s">
        <v>24</v>
      </c>
      <c r="M32" s="17">
        <v>1</v>
      </c>
      <c r="N32" s="21"/>
      <c r="O32" s="30" t="s">
        <v>76</v>
      </c>
      <c r="P32" s="35"/>
      <c r="Q32" s="30" t="s">
        <v>78</v>
      </c>
    </row>
    <row r="33" spans="1:17" ht="38.25">
      <c r="A33" s="14">
        <v>7</v>
      </c>
      <c r="B33" s="15" t="s">
        <v>44</v>
      </c>
      <c r="C33" s="20" t="s">
        <v>42</v>
      </c>
      <c r="D33" s="17">
        <v>60</v>
      </c>
      <c r="E33" s="17">
        <v>40</v>
      </c>
      <c r="F33" s="17"/>
      <c r="G33" s="17">
        <v>120</v>
      </c>
      <c r="H33" s="17">
        <v>80</v>
      </c>
      <c r="I33" s="17"/>
      <c r="J33" s="17">
        <v>40</v>
      </c>
      <c r="K33" s="21">
        <v>20</v>
      </c>
      <c r="L33" s="17" t="s">
        <v>18</v>
      </c>
      <c r="M33" s="17">
        <v>7</v>
      </c>
      <c r="N33" s="21" t="s">
        <v>57</v>
      </c>
      <c r="O33" s="29" t="s">
        <v>72</v>
      </c>
      <c r="P33" s="35"/>
      <c r="Q33" s="29" t="s">
        <v>79</v>
      </c>
    </row>
    <row r="34" spans="1:17" s="10" customFormat="1">
      <c r="A34" s="22">
        <v>8</v>
      </c>
      <c r="B34" s="15" t="s">
        <v>53</v>
      </c>
      <c r="C34" s="20" t="s">
        <v>26</v>
      </c>
      <c r="D34" s="17">
        <f>E34+F34+I34+K34</f>
        <v>50</v>
      </c>
      <c r="E34" s="17">
        <v>30</v>
      </c>
      <c r="F34" s="17"/>
      <c r="G34" s="17">
        <v>30</v>
      </c>
      <c r="H34" s="17"/>
      <c r="I34" s="17"/>
      <c r="J34" s="17"/>
      <c r="K34" s="21">
        <v>20</v>
      </c>
      <c r="L34" s="17" t="s">
        <v>18</v>
      </c>
      <c r="M34" s="17">
        <v>2</v>
      </c>
      <c r="N34" s="21"/>
      <c r="O34" s="29" t="s">
        <v>71</v>
      </c>
      <c r="P34" s="35"/>
      <c r="Q34" s="29" t="s">
        <v>70</v>
      </c>
    </row>
    <row r="35" spans="1:17" s="10" customFormat="1" ht="26.25">
      <c r="A35" s="22">
        <v>9</v>
      </c>
      <c r="B35" s="23" t="s">
        <v>58</v>
      </c>
      <c r="C35" s="17" t="s">
        <v>17</v>
      </c>
      <c r="D35" s="17">
        <v>25</v>
      </c>
      <c r="E35" s="17">
        <v>10</v>
      </c>
      <c r="F35" s="17"/>
      <c r="G35" s="17">
        <v>10</v>
      </c>
      <c r="H35" s="17"/>
      <c r="I35" s="17"/>
      <c r="J35" s="17"/>
      <c r="K35" s="17">
        <v>15</v>
      </c>
      <c r="L35" s="17" t="s">
        <v>24</v>
      </c>
      <c r="M35" s="17">
        <v>1</v>
      </c>
      <c r="N35" s="21"/>
      <c r="O35" s="30" t="s">
        <v>76</v>
      </c>
      <c r="P35" s="35"/>
      <c r="Q35" s="30" t="s">
        <v>78</v>
      </c>
    </row>
    <row r="36" spans="1:17" s="10" customFormat="1" ht="39">
      <c r="A36" s="22">
        <v>10</v>
      </c>
      <c r="B36" s="23" t="s">
        <v>59</v>
      </c>
      <c r="C36" s="17" t="s">
        <v>17</v>
      </c>
      <c r="D36" s="17">
        <f>E36+F36+I36+K36</f>
        <v>25</v>
      </c>
      <c r="E36" s="17">
        <v>10</v>
      </c>
      <c r="F36" s="17"/>
      <c r="G36" s="17">
        <v>10</v>
      </c>
      <c r="H36" s="17"/>
      <c r="I36" s="17"/>
      <c r="J36" s="17"/>
      <c r="K36" s="17">
        <v>15</v>
      </c>
      <c r="L36" s="17" t="s">
        <v>24</v>
      </c>
      <c r="M36" s="17">
        <v>1</v>
      </c>
      <c r="N36" s="21"/>
      <c r="O36" s="30" t="s">
        <v>76</v>
      </c>
      <c r="P36" s="35"/>
      <c r="Q36" s="30" t="s">
        <v>78</v>
      </c>
    </row>
    <row r="37" spans="1:17">
      <c r="A37" s="14">
        <v>11</v>
      </c>
      <c r="B37" s="15" t="s">
        <v>45</v>
      </c>
      <c r="C37" s="17" t="s">
        <v>17</v>
      </c>
      <c r="D37" s="17">
        <v>25</v>
      </c>
      <c r="E37" s="17">
        <v>10</v>
      </c>
      <c r="F37" s="17"/>
      <c r="G37" s="17">
        <v>50</v>
      </c>
      <c r="H37" s="17">
        <v>40</v>
      </c>
      <c r="I37" s="17"/>
      <c r="J37" s="17"/>
      <c r="K37" s="17">
        <v>15</v>
      </c>
      <c r="L37" s="17" t="s">
        <v>18</v>
      </c>
      <c r="M37" s="17">
        <v>2</v>
      </c>
      <c r="N37" s="21" t="s">
        <v>54</v>
      </c>
      <c r="O37" s="30" t="s">
        <v>76</v>
      </c>
      <c r="P37" s="35"/>
      <c r="Q37" s="30" t="s">
        <v>78</v>
      </c>
    </row>
    <row r="38" spans="1:17">
      <c r="A38" s="1" t="s">
        <v>34</v>
      </c>
      <c r="B38" s="49"/>
      <c r="C38" s="49"/>
      <c r="D38" s="2">
        <f t="shared" ref="D38:K38" si="2">SUM(D27:D37)</f>
        <v>540</v>
      </c>
      <c r="E38" s="2">
        <f t="shared" si="2"/>
        <v>310</v>
      </c>
      <c r="F38" s="2">
        <f t="shared" si="2"/>
        <v>20</v>
      </c>
      <c r="G38" s="2">
        <f t="shared" si="2"/>
        <v>570</v>
      </c>
      <c r="H38" s="2">
        <f t="shared" si="2"/>
        <v>240</v>
      </c>
      <c r="I38" s="2">
        <f t="shared" si="2"/>
        <v>0</v>
      </c>
      <c r="J38" s="2">
        <f t="shared" si="2"/>
        <v>40</v>
      </c>
      <c r="K38" s="2">
        <f t="shared" si="2"/>
        <v>210</v>
      </c>
      <c r="L38" s="2"/>
      <c r="M38" s="2">
        <f>SUM(M27:M37)</f>
        <v>30</v>
      </c>
      <c r="N38" s="28"/>
      <c r="O38" s="17">
        <v>310</v>
      </c>
      <c r="P38" s="34"/>
      <c r="Q38" s="17">
        <v>12.4</v>
      </c>
    </row>
    <row r="39" spans="1:17" ht="15.75" customHeight="1" thickBot="1">
      <c r="A39" s="50" t="s">
        <v>55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25"/>
    </row>
    <row r="40" spans="1:17" ht="6" customHeight="1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9"/>
      <c r="O40" s="25"/>
    </row>
    <row r="41" spans="1:17" ht="15.75" thickBot="1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</row>
    <row r="42" spans="1:17" ht="15.75" customHeight="1" thickBot="1">
      <c r="A42" s="61" t="s">
        <v>0</v>
      </c>
      <c r="B42" s="61" t="s">
        <v>1</v>
      </c>
      <c r="C42" s="62" t="s">
        <v>2</v>
      </c>
      <c r="D42" s="61" t="s">
        <v>3</v>
      </c>
      <c r="E42" s="63" t="s">
        <v>4</v>
      </c>
      <c r="F42" s="64"/>
      <c r="G42" s="64"/>
      <c r="H42" s="64"/>
      <c r="I42" s="64"/>
      <c r="J42" s="64"/>
      <c r="K42" s="65"/>
      <c r="L42" s="61" t="s">
        <v>5</v>
      </c>
      <c r="M42" s="61" t="s">
        <v>6</v>
      </c>
      <c r="N42" s="62" t="s">
        <v>7</v>
      </c>
      <c r="O42" s="45" t="s">
        <v>62</v>
      </c>
      <c r="P42" s="45"/>
      <c r="Q42" s="46" t="s">
        <v>63</v>
      </c>
    </row>
    <row r="43" spans="1:17">
      <c r="A43" s="66"/>
      <c r="B43" s="66"/>
      <c r="C43" s="66"/>
      <c r="D43" s="66"/>
      <c r="E43" s="61" t="s">
        <v>8</v>
      </c>
      <c r="F43" s="61" t="s">
        <v>9</v>
      </c>
      <c r="G43" s="67" t="s">
        <v>10</v>
      </c>
      <c r="H43" s="68" t="s">
        <v>11</v>
      </c>
      <c r="I43" s="68" t="s">
        <v>12</v>
      </c>
      <c r="J43" s="68" t="s">
        <v>13</v>
      </c>
      <c r="K43" s="67" t="s">
        <v>14</v>
      </c>
      <c r="L43" s="66"/>
      <c r="M43" s="66"/>
      <c r="N43" s="69"/>
      <c r="O43" s="45"/>
      <c r="P43" s="45"/>
      <c r="Q43" s="46"/>
    </row>
    <row r="44" spans="1:17" ht="15.75" thickBot="1">
      <c r="A44" s="70"/>
      <c r="B44" s="70"/>
      <c r="C44" s="70"/>
      <c r="D44" s="70"/>
      <c r="E44" s="70"/>
      <c r="F44" s="70"/>
      <c r="G44" s="70"/>
      <c r="H44" s="71"/>
      <c r="I44" s="71"/>
      <c r="J44" s="71"/>
      <c r="K44" s="70"/>
      <c r="L44" s="70"/>
      <c r="M44" s="70"/>
      <c r="N44" s="72"/>
      <c r="O44" s="45" t="s">
        <v>64</v>
      </c>
      <c r="P44" s="45"/>
      <c r="Q44" s="46"/>
    </row>
    <row r="45" spans="1:17">
      <c r="A45" s="73" t="s">
        <v>47</v>
      </c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5"/>
      <c r="O45" s="33" t="s">
        <v>65</v>
      </c>
      <c r="P45" s="33" t="s">
        <v>66</v>
      </c>
      <c r="Q45" s="46"/>
    </row>
    <row r="46" spans="1:17" ht="25.5">
      <c r="A46" s="76">
        <v>1</v>
      </c>
      <c r="B46" s="77" t="s">
        <v>84</v>
      </c>
      <c r="C46" s="78" t="s">
        <v>42</v>
      </c>
      <c r="D46" s="78">
        <f>E46+F46+I46+K46</f>
        <v>56</v>
      </c>
      <c r="E46" s="78">
        <v>26</v>
      </c>
      <c r="F46" s="78"/>
      <c r="G46" s="78">
        <v>106</v>
      </c>
      <c r="H46" s="78">
        <v>80</v>
      </c>
      <c r="I46" s="78"/>
      <c r="J46" s="78">
        <v>80</v>
      </c>
      <c r="K46" s="78">
        <v>30</v>
      </c>
      <c r="L46" s="78" t="s">
        <v>24</v>
      </c>
      <c r="M46" s="78">
        <v>8</v>
      </c>
      <c r="N46" s="79" t="s">
        <v>85</v>
      </c>
      <c r="O46" s="89" t="s">
        <v>93</v>
      </c>
      <c r="P46" s="35"/>
      <c r="Q46" s="43" t="s">
        <v>96</v>
      </c>
    </row>
    <row r="47" spans="1:17" ht="25.5">
      <c r="A47" s="76">
        <v>2</v>
      </c>
      <c r="B47" s="77" t="s">
        <v>48</v>
      </c>
      <c r="C47" s="78" t="s">
        <v>42</v>
      </c>
      <c r="D47" s="78">
        <f t="shared" ref="D47:D52" si="3">E47+F47+I47+K47</f>
        <v>72</v>
      </c>
      <c r="E47" s="78">
        <v>42</v>
      </c>
      <c r="F47" s="78"/>
      <c r="G47" s="78">
        <v>122</v>
      </c>
      <c r="H47" s="78">
        <v>80</v>
      </c>
      <c r="I47" s="78"/>
      <c r="J47" s="78">
        <v>80</v>
      </c>
      <c r="K47" s="78">
        <v>30</v>
      </c>
      <c r="L47" s="78" t="s">
        <v>18</v>
      </c>
      <c r="M47" s="78">
        <v>8</v>
      </c>
      <c r="N47" s="79" t="s">
        <v>85</v>
      </c>
      <c r="O47" s="42" t="s">
        <v>94</v>
      </c>
      <c r="P47" s="35"/>
      <c r="Q47" s="44" t="s">
        <v>97</v>
      </c>
    </row>
    <row r="48" spans="1:17" ht="25.5">
      <c r="A48" s="76">
        <v>3</v>
      </c>
      <c r="B48" s="77" t="s">
        <v>49</v>
      </c>
      <c r="C48" s="78" t="s">
        <v>42</v>
      </c>
      <c r="D48" s="78">
        <f t="shared" si="3"/>
        <v>72</v>
      </c>
      <c r="E48" s="78">
        <v>42</v>
      </c>
      <c r="F48" s="78"/>
      <c r="G48" s="78">
        <v>122</v>
      </c>
      <c r="H48" s="78">
        <v>80</v>
      </c>
      <c r="I48" s="78"/>
      <c r="J48" s="78"/>
      <c r="K48" s="78">
        <v>30</v>
      </c>
      <c r="L48" s="78" t="s">
        <v>18</v>
      </c>
      <c r="M48" s="78">
        <v>6</v>
      </c>
      <c r="N48" s="79" t="s">
        <v>86</v>
      </c>
      <c r="O48" s="42" t="s">
        <v>94</v>
      </c>
      <c r="P48" s="35"/>
      <c r="Q48" s="44" t="s">
        <v>97</v>
      </c>
    </row>
    <row r="49" spans="1:17" ht="38.25">
      <c r="A49" s="76">
        <v>4</v>
      </c>
      <c r="B49" s="77" t="s">
        <v>50</v>
      </c>
      <c r="C49" s="78" t="s">
        <v>42</v>
      </c>
      <c r="D49" s="78">
        <f t="shared" si="3"/>
        <v>80</v>
      </c>
      <c r="E49" s="78">
        <v>50</v>
      </c>
      <c r="F49" s="78"/>
      <c r="G49" s="78">
        <v>90</v>
      </c>
      <c r="H49" s="78">
        <v>40</v>
      </c>
      <c r="I49" s="78"/>
      <c r="J49" s="78"/>
      <c r="K49" s="78">
        <v>30</v>
      </c>
      <c r="L49" s="78" t="s">
        <v>18</v>
      </c>
      <c r="M49" s="78">
        <v>5</v>
      </c>
      <c r="N49" s="79" t="s">
        <v>87</v>
      </c>
      <c r="O49" s="42" t="s">
        <v>95</v>
      </c>
      <c r="P49" s="35"/>
      <c r="Q49" s="44" t="s">
        <v>98</v>
      </c>
    </row>
    <row r="50" spans="1:17" ht="51">
      <c r="A50" s="76">
        <v>5</v>
      </c>
      <c r="B50" s="80" t="s">
        <v>88</v>
      </c>
      <c r="C50" s="78" t="s">
        <v>17</v>
      </c>
      <c r="D50" s="78">
        <f t="shared" si="3"/>
        <v>25</v>
      </c>
      <c r="E50" s="78">
        <v>10</v>
      </c>
      <c r="F50" s="78"/>
      <c r="G50" s="78">
        <v>10</v>
      </c>
      <c r="H50" s="78"/>
      <c r="I50" s="78"/>
      <c r="J50" s="78"/>
      <c r="K50" s="78">
        <v>15</v>
      </c>
      <c r="L50" s="78" t="s">
        <v>24</v>
      </c>
      <c r="M50" s="78">
        <v>1</v>
      </c>
      <c r="N50" s="79"/>
      <c r="O50" s="42" t="s">
        <v>76</v>
      </c>
      <c r="P50" s="35"/>
      <c r="Q50" s="44" t="s">
        <v>99</v>
      </c>
    </row>
    <row r="51" spans="1:17" ht="38.25">
      <c r="A51" s="76">
        <v>6</v>
      </c>
      <c r="B51" s="80" t="s">
        <v>89</v>
      </c>
      <c r="C51" s="78" t="s">
        <v>17</v>
      </c>
      <c r="D51" s="78">
        <f t="shared" si="3"/>
        <v>25</v>
      </c>
      <c r="E51" s="78">
        <v>10</v>
      </c>
      <c r="F51" s="78"/>
      <c r="G51" s="78">
        <v>10</v>
      </c>
      <c r="H51" s="78"/>
      <c r="I51" s="78"/>
      <c r="J51" s="78"/>
      <c r="K51" s="78">
        <v>15</v>
      </c>
      <c r="L51" s="78" t="s">
        <v>24</v>
      </c>
      <c r="M51" s="78">
        <v>1</v>
      </c>
      <c r="N51" s="79"/>
      <c r="O51" s="42" t="s">
        <v>76</v>
      </c>
      <c r="P51" s="35"/>
      <c r="Q51" s="44" t="s">
        <v>99</v>
      </c>
    </row>
    <row r="52" spans="1:17" ht="38.25">
      <c r="A52" s="76">
        <v>7</v>
      </c>
      <c r="B52" s="77" t="s">
        <v>90</v>
      </c>
      <c r="C52" s="78" t="s">
        <v>17</v>
      </c>
      <c r="D52" s="78">
        <f t="shared" si="3"/>
        <v>40</v>
      </c>
      <c r="E52" s="78"/>
      <c r="F52" s="78">
        <v>30</v>
      </c>
      <c r="G52" s="78">
        <v>30</v>
      </c>
      <c r="H52" s="78"/>
      <c r="I52" s="78"/>
      <c r="J52" s="78"/>
      <c r="K52" s="78">
        <v>10</v>
      </c>
      <c r="L52" s="78" t="s">
        <v>91</v>
      </c>
      <c r="M52" s="78">
        <v>1</v>
      </c>
      <c r="N52" s="79"/>
      <c r="O52" s="42"/>
      <c r="P52" s="42" t="s">
        <v>71</v>
      </c>
      <c r="Q52" s="44" t="s">
        <v>99</v>
      </c>
    </row>
    <row r="53" spans="1:17">
      <c r="A53" s="81" t="s">
        <v>46</v>
      </c>
      <c r="B53" s="82"/>
      <c r="C53" s="83"/>
      <c r="D53" s="84">
        <f t="shared" ref="D53:M53" si="4">SUM(D46:D52)</f>
        <v>370</v>
      </c>
      <c r="E53" s="84">
        <f t="shared" si="4"/>
        <v>180</v>
      </c>
      <c r="F53" s="84">
        <f t="shared" si="4"/>
        <v>30</v>
      </c>
      <c r="G53" s="84">
        <f t="shared" si="4"/>
        <v>490</v>
      </c>
      <c r="H53" s="84">
        <f t="shared" si="4"/>
        <v>280</v>
      </c>
      <c r="I53" s="84">
        <f t="shared" si="4"/>
        <v>0</v>
      </c>
      <c r="J53" s="84">
        <f t="shared" si="4"/>
        <v>160</v>
      </c>
      <c r="K53" s="84">
        <f t="shared" si="4"/>
        <v>160</v>
      </c>
      <c r="L53" s="84"/>
      <c r="M53" s="84">
        <f t="shared" si="4"/>
        <v>30</v>
      </c>
      <c r="N53" s="85"/>
      <c r="O53" s="42">
        <v>210</v>
      </c>
      <c r="P53" s="35"/>
      <c r="Q53" s="42">
        <v>7.6</v>
      </c>
    </row>
    <row r="54" spans="1:17" ht="32.25" customHeight="1" thickBot="1">
      <c r="A54" s="86" t="s">
        <v>92</v>
      </c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8"/>
    </row>
  </sheetData>
  <mergeCells count="64">
    <mergeCell ref="A1:N1"/>
    <mergeCell ref="A2:A4"/>
    <mergeCell ref="B2:B4"/>
    <mergeCell ref="C2:C4"/>
    <mergeCell ref="D2:D4"/>
    <mergeCell ref="E2:K2"/>
    <mergeCell ref="L2:L4"/>
    <mergeCell ref="M2:M4"/>
    <mergeCell ref="N2:N4"/>
    <mergeCell ref="E3:E4"/>
    <mergeCell ref="F3:F4"/>
    <mergeCell ref="G3:G4"/>
    <mergeCell ref="H3:H4"/>
    <mergeCell ref="I3:I4"/>
    <mergeCell ref="J3:J4"/>
    <mergeCell ref="K3:K4"/>
    <mergeCell ref="J24:J25"/>
    <mergeCell ref="K24:K25"/>
    <mergeCell ref="A5:N5"/>
    <mergeCell ref="B19:C19"/>
    <mergeCell ref="A20:N20"/>
    <mergeCell ref="A26:N26"/>
    <mergeCell ref="B38:C38"/>
    <mergeCell ref="A39:N39"/>
    <mergeCell ref="A23:A25"/>
    <mergeCell ref="B23:B25"/>
    <mergeCell ref="C23:C25"/>
    <mergeCell ref="D23:D25"/>
    <mergeCell ref="E23:K23"/>
    <mergeCell ref="L23:L25"/>
    <mergeCell ref="M23:M25"/>
    <mergeCell ref="N23:N25"/>
    <mergeCell ref="E24:E25"/>
    <mergeCell ref="F24:F25"/>
    <mergeCell ref="G24:G25"/>
    <mergeCell ref="H24:H25"/>
    <mergeCell ref="I24:I25"/>
    <mergeCell ref="O3:P3"/>
    <mergeCell ref="O1:P2"/>
    <mergeCell ref="Q1:Q4"/>
    <mergeCell ref="O23:P24"/>
    <mergeCell ref="O25:P25"/>
    <mergeCell ref="Q23:Q26"/>
    <mergeCell ref="G43:G44"/>
    <mergeCell ref="H43:H44"/>
    <mergeCell ref="I43:I44"/>
    <mergeCell ref="J43:J44"/>
    <mergeCell ref="K43:K44"/>
    <mergeCell ref="A45:N45"/>
    <mergeCell ref="B53:C53"/>
    <mergeCell ref="A54:N54"/>
    <mergeCell ref="O42:P43"/>
    <mergeCell ref="Q42:Q45"/>
    <mergeCell ref="O44:P44"/>
    <mergeCell ref="A42:A44"/>
    <mergeCell ref="B42:B44"/>
    <mergeCell ref="C42:C44"/>
    <mergeCell ref="D42:D44"/>
    <mergeCell ref="E42:K42"/>
    <mergeCell ref="L42:L44"/>
    <mergeCell ref="M42:M44"/>
    <mergeCell ref="N42:N44"/>
    <mergeCell ref="E43:E44"/>
    <mergeCell ref="F43:F44"/>
  </mergeCells>
  <pageMargins left="0.70866141732283472" right="0.70866141732283472" top="0.74803149606299213" bottom="0.35433070866141736" header="0.51181102362204722" footer="0.51181102362204722"/>
  <pageSetup paperSize="9" scale="72" firstPageNumber="0" fitToHeight="0" orientation="portrait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cols>
    <col min="1" max="1025" width="8.28515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Arkusz2</vt:lpstr>
      <vt:lpstr>Arkusz3</vt:lpstr>
      <vt:lpstr>Arkusz2!Obszar_wydruku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ppwsz</cp:lastModifiedBy>
  <cp:revision>5</cp:revision>
  <cp:lastPrinted>2018-09-26T10:45:54Z</cp:lastPrinted>
  <dcterms:created xsi:type="dcterms:W3CDTF">2012-05-21T07:08:20Z</dcterms:created>
  <dcterms:modified xsi:type="dcterms:W3CDTF">2020-09-16T07:09:52Z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