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7976" windowHeight="6132" tabRatio="580"/>
  </bookViews>
  <sheets>
    <sheet name="TiR II stopnia stacj." sheetId="2" r:id="rId1"/>
  </sheets>
  <definedNames>
    <definedName name="Z_49A06BAF_3C52_44AD_8992_F990D64D941B_.wvu.Cols">#REF!</definedName>
    <definedName name="Z_49A06BAF_3C52_44AD_8992_F990D64D941B_.wvu.PrintTitles">#REF!</definedName>
    <definedName name="Z_49A06BAF_3C52_44AD_8992_F990D64D941B_.wvu.Rows">#REF!</definedName>
  </definedNames>
  <calcPr calcId="124519"/>
</workbook>
</file>

<file path=xl/calcChain.xml><?xml version="1.0" encoding="utf-8"?>
<calcChain xmlns="http://schemas.openxmlformats.org/spreadsheetml/2006/main">
  <c r="J101" i="2"/>
  <c r="I98"/>
  <c r="I99"/>
  <c r="I100"/>
  <c r="I97"/>
  <c r="I101" s="1"/>
  <c r="E101"/>
  <c r="F101"/>
  <c r="F102" s="1"/>
  <c r="G101"/>
  <c r="H101"/>
  <c r="H102" s="1"/>
  <c r="D101"/>
  <c r="J90"/>
  <c r="E90"/>
  <c r="F90"/>
  <c r="G90"/>
  <c r="H90"/>
  <c r="I87"/>
  <c r="I89"/>
  <c r="I86"/>
  <c r="C58"/>
  <c r="D102" l="1"/>
  <c r="G102"/>
  <c r="E102"/>
  <c r="C82"/>
  <c r="D82"/>
  <c r="E82"/>
  <c r="F82"/>
  <c r="J82"/>
  <c r="C74"/>
  <c r="D74"/>
  <c r="E74"/>
  <c r="J74"/>
  <c r="C66"/>
  <c r="J66"/>
  <c r="J58"/>
  <c r="E58"/>
  <c r="D58"/>
  <c r="J47"/>
  <c r="H47"/>
  <c r="F47"/>
  <c r="E47"/>
  <c r="D47"/>
  <c r="C47"/>
  <c r="J35"/>
  <c r="G35"/>
  <c r="F35"/>
  <c r="E35"/>
  <c r="D35"/>
  <c r="D88" s="1"/>
  <c r="C35"/>
  <c r="J28"/>
  <c r="H28"/>
  <c r="G28"/>
  <c r="F28"/>
  <c r="E28"/>
  <c r="D28"/>
  <c r="C28"/>
  <c r="J16"/>
  <c r="F16"/>
  <c r="E16"/>
  <c r="D16"/>
  <c r="C16"/>
  <c r="I88" l="1"/>
  <c r="I90" s="1"/>
  <c r="D90"/>
  <c r="F91" l="1"/>
  <c r="E91"/>
  <c r="H91"/>
  <c r="G91"/>
  <c r="D91"/>
</calcChain>
</file>

<file path=xl/sharedStrings.xml><?xml version="1.0" encoding="utf-8"?>
<sst xmlns="http://schemas.openxmlformats.org/spreadsheetml/2006/main" count="241" uniqueCount="85">
  <si>
    <t>ECTS</t>
  </si>
  <si>
    <t>W</t>
  </si>
  <si>
    <t>CA</t>
  </si>
  <si>
    <t>CL</t>
  </si>
  <si>
    <t>PZ</t>
  </si>
  <si>
    <t>Σ</t>
  </si>
  <si>
    <t>I</t>
  </si>
  <si>
    <t>II</t>
  </si>
  <si>
    <t>III</t>
  </si>
  <si>
    <t>IV</t>
  </si>
  <si>
    <t>E</t>
  </si>
  <si>
    <t>z/o</t>
  </si>
  <si>
    <t>Historia kultury</t>
  </si>
  <si>
    <t>45 </t>
  </si>
  <si>
    <t>E </t>
  </si>
  <si>
    <t>CW/S</t>
  </si>
  <si>
    <t>%</t>
  </si>
  <si>
    <t>Touristic regions</t>
  </si>
  <si>
    <t>Sociology of leisure</t>
  </si>
  <si>
    <t>Transport in tourism</t>
  </si>
  <si>
    <t>Statistics in tourism and recreation</t>
  </si>
  <si>
    <t>IT in tourism and recreation</t>
  </si>
  <si>
    <t>Tourism for children and the elderly</t>
  </si>
  <si>
    <t>Econimic law</t>
  </si>
  <si>
    <t>Monitoring of tourism</t>
  </si>
  <si>
    <t>Theory of sport and recreation</t>
  </si>
  <si>
    <t>Management of business in tourism and recreation</t>
  </si>
  <si>
    <t>Planning of tourism and recreation</t>
  </si>
  <si>
    <t>Survival forms in tourism and recreation</t>
  </si>
  <si>
    <t>Methodology of scientific work</t>
  </si>
  <si>
    <t>Apprenticeship</t>
  </si>
  <si>
    <t>Foreign language to choose</t>
  </si>
  <si>
    <t>Master's seminar</t>
  </si>
  <si>
    <t>Tourism and recreation policy</t>
  </si>
  <si>
    <t>Touristic resources of the natural environment and their use</t>
  </si>
  <si>
    <t>Management of tourism on protected areas</t>
  </si>
  <si>
    <t>Spa materials and medicinal products</t>
  </si>
  <si>
    <t>Cultural tourism</t>
  </si>
  <si>
    <t>Geoparks</t>
  </si>
  <si>
    <t>Innovative forms of tourism</t>
  </si>
  <si>
    <t>Specialty apprenticeship</t>
  </si>
  <si>
    <t>Tourism investments in the region Podtatrze</t>
  </si>
  <si>
    <t>Modern forms of recreation</t>
  </si>
  <si>
    <t>Organization and functioning of SPA centres</t>
  </si>
  <si>
    <t>SPA services</t>
  </si>
  <si>
    <t>Biometeorology of the human body</t>
  </si>
  <si>
    <t>Tourism of disabled people</t>
  </si>
  <si>
    <t>Dietetics and nutrition organization</t>
  </si>
  <si>
    <t>Lecture to choose</t>
  </si>
  <si>
    <t>Thesis and diploma exam</t>
  </si>
  <si>
    <t>Environmental tourism</t>
  </si>
  <si>
    <t>Regional touristic products</t>
  </si>
  <si>
    <t>Sustainable development in tourism</t>
  </si>
  <si>
    <t>Social problems of tourism development</t>
  </si>
  <si>
    <t>Spa tourism</t>
  </si>
  <si>
    <t>Healthy lifestyle programs</t>
  </si>
  <si>
    <t>Innovative forms of health training</t>
  </si>
  <si>
    <t>Psychophysical exercises</t>
  </si>
  <si>
    <t>MASTERS DEGREE, FULL-TIME STUDIES, 
TOURISM AND RECREATION</t>
  </si>
  <si>
    <r>
      <rPr>
        <b/>
        <sz val="10"/>
        <rFont val="Times New Roman"/>
        <family val="1"/>
        <charset val="238"/>
      </rPr>
      <t>for students starting education in the academic year</t>
    </r>
    <r>
      <rPr>
        <b/>
        <sz val="14"/>
        <rFont val="Times New Roman"/>
        <family val="1"/>
        <charset val="238"/>
      </rPr>
      <t xml:space="preserve"> 2017/2018</t>
    </r>
  </si>
  <si>
    <t>No.</t>
  </si>
  <si>
    <t>Subject</t>
  </si>
  <si>
    <t>Total</t>
  </si>
  <si>
    <t>Hours</t>
  </si>
  <si>
    <t>Completion form</t>
  </si>
  <si>
    <t>TOTAL</t>
  </si>
  <si>
    <t xml:space="preserve">Semester I </t>
  </si>
  <si>
    <t>Semester II</t>
  </si>
  <si>
    <t>Semester III</t>
  </si>
  <si>
    <t>Semester IV</t>
  </si>
  <si>
    <t>Semester</t>
  </si>
  <si>
    <t xml:space="preserve">                 including apprenticeship</t>
  </si>
  <si>
    <t xml:space="preserve">                    including apprenticeship</t>
  </si>
  <si>
    <t>TOTAL: Specialty: Health recreation</t>
  </si>
  <si>
    <t>Total: Specialty: Management of tourism resources</t>
  </si>
  <si>
    <t>Specialty: Health recreation</t>
  </si>
  <si>
    <t>Specialty: Management of tourism resources</t>
  </si>
  <si>
    <t>Information:</t>
  </si>
  <si>
    <t>z/o - credit with a grade; E - exam</t>
  </si>
  <si>
    <t>S - diploma seminar</t>
  </si>
  <si>
    <t>CL - laboratory exercises</t>
  </si>
  <si>
    <t>CW - workshops</t>
  </si>
  <si>
    <t>PZ - apprenticeship</t>
  </si>
  <si>
    <t>CA - tutorials</t>
  </si>
  <si>
    <t>W - lectures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</si>
</sst>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000000"/>
      <name val="Czcionka tekstu podstawowego"/>
    </font>
    <font>
      <sz val="9"/>
      <color rgb="FF000000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69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32" xfId="0" applyFont="1" applyBorder="1" applyAlignment="1">
      <alignment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8" xfId="0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7" fillId="3" borderId="37" xfId="0" applyFont="1" applyFill="1" applyBorder="1" applyAlignment="1">
      <alignment vertical="center" wrapText="1"/>
    </xf>
    <xf numFmtId="0" fontId="7" fillId="3" borderId="38" xfId="0" applyFont="1" applyFill="1" applyBorder="1" applyAlignment="1">
      <alignment vertical="center"/>
    </xf>
    <xf numFmtId="0" fontId="7" fillId="3" borderId="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vertical="center"/>
    </xf>
    <xf numFmtId="0" fontId="7" fillId="3" borderId="41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/>
    </xf>
    <xf numFmtId="0" fontId="9" fillId="3" borderId="44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7" fillId="3" borderId="38" xfId="0" applyFont="1" applyFill="1" applyBorder="1" applyAlignment="1">
      <alignment vertical="center" wrapText="1"/>
    </xf>
    <xf numFmtId="0" fontId="7" fillId="3" borderId="34" xfId="0" applyFont="1" applyFill="1" applyBorder="1" applyAlignment="1">
      <alignment vertical="center" wrapText="1"/>
    </xf>
    <xf numFmtId="0" fontId="8" fillId="3" borderId="35" xfId="0" applyFont="1" applyFill="1" applyBorder="1" applyAlignment="1">
      <alignment vertical="center" wrapText="1"/>
    </xf>
    <xf numFmtId="0" fontId="7" fillId="3" borderId="32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51" xfId="0" applyBorder="1"/>
    <xf numFmtId="0" fontId="10" fillId="0" borderId="5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wrapText="1"/>
    </xf>
    <xf numFmtId="0" fontId="12" fillId="0" borderId="5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64" fontId="12" fillId="0" borderId="51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12" fillId="0" borderId="5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4" xfId="0" applyFont="1" applyFill="1" applyBorder="1"/>
    <xf numFmtId="0" fontId="7" fillId="3" borderId="48" xfId="0" applyFont="1" applyFill="1" applyBorder="1" applyAlignment="1">
      <alignment vertical="center" wrapText="1"/>
    </xf>
    <xf numFmtId="0" fontId="0" fillId="0" borderId="48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7" xfId="0" applyBorder="1" applyAlignment="1">
      <alignment wrapText="1"/>
    </xf>
    <xf numFmtId="0" fontId="0" fillId="0" borderId="52" xfId="0" applyBorder="1" applyAlignment="1">
      <alignment wrapText="1"/>
    </xf>
    <xf numFmtId="0" fontId="0" fillId="0" borderId="56" xfId="0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164" fontId="12" fillId="0" borderId="21" xfId="0" applyNumberFormat="1" applyFont="1" applyBorder="1" applyAlignment="1">
      <alignment horizontal="center" vertical="center" wrapText="1"/>
    </xf>
    <xf numFmtId="164" fontId="12" fillId="0" borderId="22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</cellXfs>
  <cellStyles count="2">
    <cellStyle name="Excel Built-in Normal 1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04"/>
  <sheetViews>
    <sheetView tabSelected="1" topLeftCell="A5" workbookViewId="0">
      <selection activeCell="B20" sqref="B20"/>
    </sheetView>
  </sheetViews>
  <sheetFormatPr defaultRowHeight="13.2"/>
  <cols>
    <col min="2" max="2" width="36.44140625" customWidth="1"/>
    <col min="4" max="4" width="11.44140625" bestFit="1" customWidth="1"/>
    <col min="9" max="9" width="11" customWidth="1"/>
  </cols>
  <sheetData>
    <row r="2" spans="1:11" s="1" customFormat="1" ht="48" customHeight="1">
      <c r="A2" s="165" t="s">
        <v>58</v>
      </c>
      <c r="B2" s="166"/>
      <c r="C2" s="166"/>
      <c r="D2" s="166"/>
      <c r="E2" s="166"/>
      <c r="F2" s="166"/>
      <c r="G2" s="166"/>
      <c r="H2" s="166"/>
      <c r="I2" s="166"/>
      <c r="J2" s="3"/>
      <c r="K2" s="3"/>
    </row>
    <row r="3" spans="1:11" s="1" customFormat="1" ht="19.5" customHeight="1" thickBot="1">
      <c r="A3" s="4"/>
      <c r="B3" s="167" t="s">
        <v>59</v>
      </c>
      <c r="C3" s="168"/>
      <c r="D3" s="168"/>
      <c r="E3" s="168"/>
      <c r="F3" s="168"/>
      <c r="G3" s="168"/>
      <c r="H3" s="168"/>
      <c r="I3" s="168"/>
      <c r="J3" s="3"/>
      <c r="K3" s="3"/>
    </row>
    <row r="4" spans="1:11" s="2" customFormat="1" ht="13.5" customHeight="1" thickBot="1">
      <c r="A4" s="137" t="s">
        <v>66</v>
      </c>
      <c r="B4" s="138"/>
      <c r="C4" s="138"/>
      <c r="D4" s="138"/>
      <c r="E4" s="138"/>
      <c r="F4" s="138"/>
      <c r="G4" s="138"/>
      <c r="H4" s="138"/>
      <c r="I4" s="138"/>
      <c r="J4" s="138"/>
      <c r="K4" s="15"/>
    </row>
    <row r="5" spans="1:11" ht="22.5" customHeight="1" thickBot="1">
      <c r="A5" s="139" t="s">
        <v>60</v>
      </c>
      <c r="B5" s="139" t="s">
        <v>61</v>
      </c>
      <c r="C5" s="141" t="s">
        <v>63</v>
      </c>
      <c r="D5" s="142"/>
      <c r="E5" s="142"/>
      <c r="F5" s="142"/>
      <c r="G5" s="142"/>
      <c r="H5" s="143"/>
      <c r="I5" s="139" t="s">
        <v>64</v>
      </c>
      <c r="J5" s="139" t="s">
        <v>0</v>
      </c>
    </row>
    <row r="6" spans="1:11" ht="13.8" thickBot="1">
      <c r="A6" s="140"/>
      <c r="B6" s="140"/>
      <c r="C6" s="5" t="s">
        <v>62</v>
      </c>
      <c r="D6" s="34" t="s">
        <v>1</v>
      </c>
      <c r="E6" s="35" t="s">
        <v>2</v>
      </c>
      <c r="F6" s="35" t="s">
        <v>3</v>
      </c>
      <c r="G6" s="35" t="s">
        <v>15</v>
      </c>
      <c r="H6" s="36" t="s">
        <v>4</v>
      </c>
      <c r="I6" s="140"/>
      <c r="J6" s="140"/>
    </row>
    <row r="7" spans="1:11" ht="13.8" thickBot="1">
      <c r="A7" s="17">
        <v>1</v>
      </c>
      <c r="B7" s="127" t="s">
        <v>17</v>
      </c>
      <c r="C7" s="20">
        <v>60</v>
      </c>
      <c r="D7" s="21">
        <v>30</v>
      </c>
      <c r="E7" s="21">
        <v>30</v>
      </c>
      <c r="F7" s="21"/>
      <c r="G7" s="21"/>
      <c r="H7" s="22"/>
      <c r="I7" s="29" t="s">
        <v>10</v>
      </c>
      <c r="J7" s="32">
        <v>5</v>
      </c>
    </row>
    <row r="8" spans="1:11" ht="13.8" thickBot="1">
      <c r="A8" s="18">
        <v>2</v>
      </c>
      <c r="B8" s="127" t="s">
        <v>18</v>
      </c>
      <c r="C8" s="23">
        <v>30</v>
      </c>
      <c r="D8" s="24">
        <v>15</v>
      </c>
      <c r="E8" s="24">
        <v>15</v>
      </c>
      <c r="F8" s="24"/>
      <c r="G8" s="24"/>
      <c r="H8" s="25"/>
      <c r="I8" s="30" t="s">
        <v>10</v>
      </c>
      <c r="J8" s="33">
        <v>3</v>
      </c>
    </row>
    <row r="9" spans="1:11" ht="13.8" thickBot="1">
      <c r="A9" s="18">
        <v>3</v>
      </c>
      <c r="B9" s="127" t="s">
        <v>19</v>
      </c>
      <c r="C9" s="23">
        <v>30</v>
      </c>
      <c r="D9" s="26"/>
      <c r="E9" s="24">
        <v>30</v>
      </c>
      <c r="F9" s="24"/>
      <c r="G9" s="24"/>
      <c r="H9" s="25"/>
      <c r="I9" s="30" t="s">
        <v>11</v>
      </c>
      <c r="J9" s="33">
        <v>3</v>
      </c>
    </row>
    <row r="10" spans="1:11" ht="13.8" thickBot="1">
      <c r="A10" s="18">
        <v>4</v>
      </c>
      <c r="B10" s="127" t="s">
        <v>20</v>
      </c>
      <c r="C10" s="23">
        <v>30</v>
      </c>
      <c r="D10" s="26"/>
      <c r="E10" s="24">
        <v>30</v>
      </c>
      <c r="F10" s="24"/>
      <c r="G10" s="24"/>
      <c r="H10" s="25"/>
      <c r="I10" s="30" t="s">
        <v>11</v>
      </c>
      <c r="J10" s="33">
        <v>3</v>
      </c>
    </row>
    <row r="11" spans="1:11" ht="13.8" thickBot="1">
      <c r="A11" s="18">
        <v>5</v>
      </c>
      <c r="B11" s="127" t="s">
        <v>21</v>
      </c>
      <c r="C11" s="23">
        <v>60</v>
      </c>
      <c r="D11" s="24">
        <v>15</v>
      </c>
      <c r="E11" s="26"/>
      <c r="F11" s="24">
        <v>45</v>
      </c>
      <c r="G11" s="24"/>
      <c r="H11" s="25"/>
      <c r="I11" s="30" t="s">
        <v>11</v>
      </c>
      <c r="J11" s="33">
        <v>5</v>
      </c>
    </row>
    <row r="12" spans="1:11">
      <c r="A12" s="18">
        <v>6</v>
      </c>
      <c r="B12" s="110" t="s">
        <v>22</v>
      </c>
      <c r="C12" s="111">
        <v>30</v>
      </c>
      <c r="D12" s="112"/>
      <c r="E12" s="112"/>
      <c r="F12" s="113">
        <v>30</v>
      </c>
      <c r="G12" s="113"/>
      <c r="H12" s="114"/>
      <c r="I12" s="30" t="s">
        <v>11</v>
      </c>
      <c r="J12" s="115">
        <v>2</v>
      </c>
    </row>
    <row r="13" spans="1:11">
      <c r="A13" s="18">
        <v>7</v>
      </c>
      <c r="B13" s="110" t="s">
        <v>23</v>
      </c>
      <c r="C13" s="111">
        <v>30</v>
      </c>
      <c r="D13" s="113">
        <v>15</v>
      </c>
      <c r="E13" s="113">
        <v>15</v>
      </c>
      <c r="F13" s="113"/>
      <c r="G13" s="113"/>
      <c r="H13" s="114"/>
      <c r="I13" s="30" t="s">
        <v>10</v>
      </c>
      <c r="J13" s="115">
        <v>3</v>
      </c>
    </row>
    <row r="14" spans="1:11" ht="13.8" thickBot="1">
      <c r="A14" s="18">
        <v>8</v>
      </c>
      <c r="B14" s="127" t="s">
        <v>24</v>
      </c>
      <c r="C14" s="111">
        <v>30</v>
      </c>
      <c r="D14" s="113"/>
      <c r="E14" s="113">
        <v>30</v>
      </c>
      <c r="F14" s="113"/>
      <c r="G14" s="113"/>
      <c r="H14" s="114"/>
      <c r="I14" s="30" t="s">
        <v>11</v>
      </c>
      <c r="J14" s="116">
        <v>3</v>
      </c>
    </row>
    <row r="15" spans="1:11" ht="13.8" thickBot="1">
      <c r="A15" s="19">
        <v>9</v>
      </c>
      <c r="B15" s="127" t="s">
        <v>25</v>
      </c>
      <c r="C15" s="117">
        <v>30</v>
      </c>
      <c r="D15" s="118">
        <v>30</v>
      </c>
      <c r="E15" s="118"/>
      <c r="F15" s="118"/>
      <c r="G15" s="118"/>
      <c r="H15" s="119"/>
      <c r="I15" s="31" t="s">
        <v>10</v>
      </c>
      <c r="J15" s="120">
        <v>3</v>
      </c>
    </row>
    <row r="16" spans="1:11" ht="13.8" thickBot="1">
      <c r="A16" s="6"/>
      <c r="B16" s="7" t="s">
        <v>65</v>
      </c>
      <c r="C16" s="8">
        <f>SUM(C7:C15)</f>
        <v>330</v>
      </c>
      <c r="D16" s="8">
        <f>SUM(D7:D15)</f>
        <v>105</v>
      </c>
      <c r="E16" s="8">
        <f>SUM(E7:E15)</f>
        <v>150</v>
      </c>
      <c r="F16" s="8">
        <f>SUM(F7:F15)</f>
        <v>75</v>
      </c>
      <c r="G16" s="8">
        <v>0</v>
      </c>
      <c r="H16" s="8"/>
      <c r="I16" s="8"/>
      <c r="J16" s="8">
        <f>SUM(J7:J15)</f>
        <v>30</v>
      </c>
    </row>
    <row r="17" spans="1:10" ht="13.8" thickBot="1">
      <c r="A17" s="144" t="s">
        <v>67</v>
      </c>
      <c r="B17" s="145"/>
      <c r="C17" s="145"/>
      <c r="D17" s="145"/>
      <c r="E17" s="145"/>
      <c r="F17" s="145"/>
      <c r="G17" s="145"/>
      <c r="H17" s="145"/>
      <c r="I17" s="145"/>
      <c r="J17" s="146"/>
    </row>
    <row r="18" spans="1:10" ht="22.5" customHeight="1" thickBot="1">
      <c r="A18" s="139" t="s">
        <v>60</v>
      </c>
      <c r="B18" s="139" t="s">
        <v>61</v>
      </c>
      <c r="C18" s="141" t="s">
        <v>63</v>
      </c>
      <c r="D18" s="142"/>
      <c r="E18" s="142"/>
      <c r="F18" s="142"/>
      <c r="G18" s="142"/>
      <c r="H18" s="143"/>
      <c r="I18" s="139" t="s">
        <v>64</v>
      </c>
      <c r="J18" s="139" t="s">
        <v>0</v>
      </c>
    </row>
    <row r="19" spans="1:10" ht="13.8" thickBot="1">
      <c r="A19" s="140"/>
      <c r="B19" s="140"/>
      <c r="C19" s="5" t="s">
        <v>62</v>
      </c>
      <c r="D19" s="34" t="s">
        <v>1</v>
      </c>
      <c r="E19" s="35" t="s">
        <v>2</v>
      </c>
      <c r="F19" s="35" t="s">
        <v>3</v>
      </c>
      <c r="G19" s="35" t="s">
        <v>15</v>
      </c>
      <c r="H19" s="36" t="s">
        <v>4</v>
      </c>
      <c r="I19" s="140"/>
      <c r="J19" s="140"/>
    </row>
    <row r="20" spans="1:10" ht="13.8" thickBot="1">
      <c r="A20" s="80">
        <v>1</v>
      </c>
      <c r="B20" s="128" t="s">
        <v>26</v>
      </c>
      <c r="C20" s="121">
        <v>45</v>
      </c>
      <c r="D20" s="122">
        <v>30</v>
      </c>
      <c r="E20" s="123">
        <v>15</v>
      </c>
      <c r="F20" s="123"/>
      <c r="G20" s="123"/>
      <c r="H20" s="124"/>
      <c r="I20" s="29" t="s">
        <v>10</v>
      </c>
      <c r="J20" s="73">
        <v>4</v>
      </c>
    </row>
    <row r="21" spans="1:10" ht="13.8" thickBot="1">
      <c r="A21" s="81">
        <v>2</v>
      </c>
      <c r="B21" s="128" t="s">
        <v>27</v>
      </c>
      <c r="C21" s="125">
        <v>45</v>
      </c>
      <c r="D21" s="111">
        <v>15</v>
      </c>
      <c r="E21" s="113">
        <v>30</v>
      </c>
      <c r="F21" s="113"/>
      <c r="G21" s="113"/>
      <c r="H21" s="114"/>
      <c r="I21" s="30" t="s">
        <v>10</v>
      </c>
      <c r="J21" s="74">
        <v>4</v>
      </c>
    </row>
    <row r="22" spans="1:10">
      <c r="A22" s="81">
        <v>3</v>
      </c>
      <c r="B22" s="110" t="s">
        <v>28</v>
      </c>
      <c r="C22" s="125">
        <v>30</v>
      </c>
      <c r="D22" s="111"/>
      <c r="E22" s="113"/>
      <c r="F22" s="113">
        <v>30</v>
      </c>
      <c r="G22" s="113"/>
      <c r="H22" s="114"/>
      <c r="I22" s="30" t="s">
        <v>11</v>
      </c>
      <c r="J22" s="74">
        <v>3</v>
      </c>
    </row>
    <row r="23" spans="1:10">
      <c r="A23" s="81">
        <v>4</v>
      </c>
      <c r="B23" s="16" t="s">
        <v>12</v>
      </c>
      <c r="C23" s="71">
        <v>60</v>
      </c>
      <c r="D23" s="23">
        <v>30</v>
      </c>
      <c r="E23" s="24">
        <v>30</v>
      </c>
      <c r="F23" s="24"/>
      <c r="G23" s="24"/>
      <c r="H23" s="25"/>
      <c r="I23" s="30" t="s">
        <v>10</v>
      </c>
      <c r="J23" s="58">
        <v>5</v>
      </c>
    </row>
    <row r="24" spans="1:10" ht="13.8" thickBot="1">
      <c r="A24" s="81">
        <v>5</v>
      </c>
      <c r="B24" s="128" t="s">
        <v>29</v>
      </c>
      <c r="C24" s="71">
        <v>30</v>
      </c>
      <c r="D24" s="23">
        <v>30</v>
      </c>
      <c r="E24" s="26"/>
      <c r="F24" s="85"/>
      <c r="G24" s="85"/>
      <c r="H24" s="86"/>
      <c r="I24" s="30" t="s">
        <v>11</v>
      </c>
      <c r="J24" s="87">
        <v>3</v>
      </c>
    </row>
    <row r="25" spans="1:10" ht="13.8" thickBot="1">
      <c r="A25" s="81">
        <v>6</v>
      </c>
      <c r="B25" s="128" t="s">
        <v>30</v>
      </c>
      <c r="C25" s="71">
        <v>200</v>
      </c>
      <c r="D25" s="67"/>
      <c r="E25" s="26"/>
      <c r="F25" s="24"/>
      <c r="G25" s="24"/>
      <c r="H25" s="25">
        <v>200</v>
      </c>
      <c r="I25" s="30" t="s">
        <v>11</v>
      </c>
      <c r="J25" s="87">
        <v>8</v>
      </c>
    </row>
    <row r="26" spans="1:10" ht="13.8" thickBot="1">
      <c r="A26" s="81">
        <v>7</v>
      </c>
      <c r="B26" s="128" t="s">
        <v>31</v>
      </c>
      <c r="C26" s="71">
        <v>30</v>
      </c>
      <c r="D26" s="67"/>
      <c r="E26" s="26"/>
      <c r="F26" s="24">
        <v>30</v>
      </c>
      <c r="G26" s="24"/>
      <c r="H26" s="25"/>
      <c r="I26" s="30" t="s">
        <v>11</v>
      </c>
      <c r="J26" s="58">
        <v>2</v>
      </c>
    </row>
    <row r="27" spans="1:10" ht="13.8" thickBot="1">
      <c r="A27" s="82">
        <v>8</v>
      </c>
      <c r="B27" s="128" t="s">
        <v>32</v>
      </c>
      <c r="C27" s="83">
        <v>15</v>
      </c>
      <c r="D27" s="68"/>
      <c r="E27" s="69"/>
      <c r="F27" s="27"/>
      <c r="G27" s="27">
        <v>15</v>
      </c>
      <c r="H27" s="28"/>
      <c r="I27" s="31" t="s">
        <v>11</v>
      </c>
      <c r="J27" s="60">
        <v>1</v>
      </c>
    </row>
    <row r="28" spans="1:10" ht="13.8" thickBot="1">
      <c r="A28" s="6"/>
      <c r="B28" s="7" t="s">
        <v>65</v>
      </c>
      <c r="C28" s="8">
        <f t="shared" ref="C28:H28" si="0">SUM(C20:C27)</f>
        <v>455</v>
      </c>
      <c r="D28" s="8">
        <f t="shared" si="0"/>
        <v>105</v>
      </c>
      <c r="E28" s="8">
        <f t="shared" si="0"/>
        <v>75</v>
      </c>
      <c r="F28" s="8">
        <f t="shared" si="0"/>
        <v>60</v>
      </c>
      <c r="G28" s="8">
        <f t="shared" si="0"/>
        <v>15</v>
      </c>
      <c r="H28" s="8">
        <f t="shared" si="0"/>
        <v>200</v>
      </c>
      <c r="I28" s="8"/>
      <c r="J28" s="8">
        <f>SUM(J20:J27)</f>
        <v>30</v>
      </c>
    </row>
    <row r="29" spans="1:10" ht="13.8" thickBot="1">
      <c r="A29" s="144" t="s">
        <v>68</v>
      </c>
      <c r="B29" s="145"/>
      <c r="C29" s="145"/>
      <c r="D29" s="145"/>
      <c r="E29" s="145"/>
      <c r="F29" s="145"/>
      <c r="G29" s="145"/>
      <c r="H29" s="145"/>
      <c r="I29" s="145"/>
      <c r="J29" s="146"/>
    </row>
    <row r="30" spans="1:10" ht="22.5" customHeight="1" thickBot="1">
      <c r="A30" s="139" t="s">
        <v>60</v>
      </c>
      <c r="B30" s="139" t="s">
        <v>61</v>
      </c>
      <c r="C30" s="141" t="s">
        <v>63</v>
      </c>
      <c r="D30" s="142"/>
      <c r="E30" s="142"/>
      <c r="F30" s="142"/>
      <c r="G30" s="142"/>
      <c r="H30" s="143"/>
      <c r="I30" s="139" t="s">
        <v>64</v>
      </c>
      <c r="J30" s="139" t="s">
        <v>0</v>
      </c>
    </row>
    <row r="31" spans="1:10" ht="13.8" thickBot="1">
      <c r="A31" s="140"/>
      <c r="B31" s="140"/>
      <c r="C31" s="5" t="s">
        <v>62</v>
      </c>
      <c r="D31" s="34" t="s">
        <v>1</v>
      </c>
      <c r="E31" s="35" t="s">
        <v>2</v>
      </c>
      <c r="F31" s="35" t="s">
        <v>3</v>
      </c>
      <c r="G31" s="35" t="s">
        <v>15</v>
      </c>
      <c r="H31" s="36" t="s">
        <v>4</v>
      </c>
      <c r="I31" s="140"/>
      <c r="J31" s="140"/>
    </row>
    <row r="32" spans="1:10" ht="13.8" thickBot="1">
      <c r="A32" s="17">
        <v>1</v>
      </c>
      <c r="B32" s="127" t="s">
        <v>31</v>
      </c>
      <c r="C32" s="70">
        <v>15</v>
      </c>
      <c r="D32" s="65"/>
      <c r="E32" s="66"/>
      <c r="F32" s="21">
        <v>15</v>
      </c>
      <c r="G32" s="21"/>
      <c r="H32" s="22"/>
      <c r="I32" s="29" t="s">
        <v>11</v>
      </c>
      <c r="J32" s="56">
        <v>1</v>
      </c>
    </row>
    <row r="33" spans="1:10" ht="13.8" thickBot="1">
      <c r="A33" s="18">
        <v>2</v>
      </c>
      <c r="B33" s="127" t="s">
        <v>33</v>
      </c>
      <c r="C33" s="71">
        <v>45</v>
      </c>
      <c r="D33" s="23">
        <v>30</v>
      </c>
      <c r="E33" s="24">
        <v>15</v>
      </c>
      <c r="F33" s="24"/>
      <c r="G33" s="24"/>
      <c r="H33" s="25"/>
      <c r="I33" s="30" t="s">
        <v>10</v>
      </c>
      <c r="J33" s="74">
        <v>3</v>
      </c>
    </row>
    <row r="34" spans="1:10" ht="13.8" thickBot="1">
      <c r="A34" s="19">
        <v>3</v>
      </c>
      <c r="B34" s="127" t="s">
        <v>32</v>
      </c>
      <c r="C34" s="83">
        <v>15</v>
      </c>
      <c r="D34" s="68"/>
      <c r="E34" s="69"/>
      <c r="F34" s="27"/>
      <c r="G34" s="27">
        <v>15</v>
      </c>
      <c r="H34" s="28"/>
      <c r="I34" s="31" t="s">
        <v>11</v>
      </c>
      <c r="J34" s="84">
        <v>1</v>
      </c>
    </row>
    <row r="35" spans="1:10" ht="13.8" thickBot="1">
      <c r="A35" s="9"/>
      <c r="B35" s="10" t="s">
        <v>65</v>
      </c>
      <c r="C35" s="11">
        <f>SUM(C32:C34)</f>
        <v>75</v>
      </c>
      <c r="D35" s="11">
        <f>SUM(D32:D34)</f>
        <v>30</v>
      </c>
      <c r="E35" s="11">
        <f>SUM(E32:E34)</f>
        <v>15</v>
      </c>
      <c r="F35" s="11">
        <f>SUM(F32:F34)</f>
        <v>15</v>
      </c>
      <c r="G35" s="11">
        <f>SUM(G32:G34)</f>
        <v>15</v>
      </c>
      <c r="H35" s="11">
        <v>0</v>
      </c>
      <c r="I35" s="11"/>
      <c r="J35" s="11">
        <f>SUM(J32:J34)</f>
        <v>5</v>
      </c>
    </row>
    <row r="36" spans="1:10" ht="13.8" thickBot="1">
      <c r="A36" s="12"/>
      <c r="B36" s="147" t="s">
        <v>76</v>
      </c>
      <c r="C36" s="148"/>
      <c r="D36" s="148"/>
      <c r="E36" s="148"/>
      <c r="F36" s="148"/>
      <c r="G36" s="148"/>
      <c r="H36" s="148"/>
      <c r="I36" s="148"/>
      <c r="J36" s="149"/>
    </row>
    <row r="37" spans="1:10" ht="22.5" customHeight="1" thickBot="1">
      <c r="A37" s="150" t="s">
        <v>60</v>
      </c>
      <c r="B37" s="152" t="s">
        <v>61</v>
      </c>
      <c r="C37" s="153" t="s">
        <v>63</v>
      </c>
      <c r="D37" s="154"/>
      <c r="E37" s="154"/>
      <c r="F37" s="154"/>
      <c r="G37" s="154"/>
      <c r="H37" s="155"/>
      <c r="I37" s="156" t="s">
        <v>64</v>
      </c>
      <c r="J37" s="152" t="s">
        <v>0</v>
      </c>
    </row>
    <row r="38" spans="1:10" ht="13.8" thickBot="1">
      <c r="A38" s="151"/>
      <c r="B38" s="140"/>
      <c r="C38" s="126" t="s">
        <v>62</v>
      </c>
      <c r="D38" s="34" t="s">
        <v>1</v>
      </c>
      <c r="E38" s="35" t="s">
        <v>2</v>
      </c>
      <c r="F38" s="35" t="s">
        <v>3</v>
      </c>
      <c r="G38" s="35" t="s">
        <v>15</v>
      </c>
      <c r="H38" s="36" t="s">
        <v>4</v>
      </c>
      <c r="I38" s="157"/>
      <c r="J38" s="140"/>
    </row>
    <row r="39" spans="1:10" ht="13.8" thickBot="1">
      <c r="A39" s="17">
        <v>1</v>
      </c>
      <c r="B39" s="129" t="s">
        <v>41</v>
      </c>
      <c r="C39" s="61">
        <v>30</v>
      </c>
      <c r="D39" s="40">
        <v>15</v>
      </c>
      <c r="E39" s="41">
        <v>15</v>
      </c>
      <c r="F39" s="41"/>
      <c r="G39" s="42"/>
      <c r="H39" s="43"/>
      <c r="I39" s="55" t="s">
        <v>10</v>
      </c>
      <c r="J39" s="56">
        <v>2</v>
      </c>
    </row>
    <row r="40" spans="1:10" ht="13.8" thickBot="1">
      <c r="A40" s="18">
        <v>2</v>
      </c>
      <c r="B40" s="130" t="s">
        <v>34</v>
      </c>
      <c r="C40" s="62">
        <v>45</v>
      </c>
      <c r="D40" s="44">
        <v>15</v>
      </c>
      <c r="E40" s="45">
        <v>30</v>
      </c>
      <c r="F40" s="45"/>
      <c r="G40" s="46"/>
      <c r="H40" s="47"/>
      <c r="I40" s="79" t="s">
        <v>10</v>
      </c>
      <c r="J40" s="58">
        <v>3</v>
      </c>
    </row>
    <row r="41" spans="1:10" ht="13.8" thickBot="1">
      <c r="A41" s="18">
        <v>3</v>
      </c>
      <c r="B41" s="129" t="s">
        <v>35</v>
      </c>
      <c r="C41" s="62">
        <v>30</v>
      </c>
      <c r="D41" s="44">
        <v>15</v>
      </c>
      <c r="E41" s="76"/>
      <c r="F41" s="45">
        <v>15</v>
      </c>
      <c r="G41" s="46"/>
      <c r="H41" s="47"/>
      <c r="I41" s="79" t="s">
        <v>10</v>
      </c>
      <c r="J41" s="58">
        <v>3</v>
      </c>
    </row>
    <row r="42" spans="1:10" ht="13.8" thickBot="1">
      <c r="A42" s="18">
        <v>4</v>
      </c>
      <c r="B42" s="130" t="s">
        <v>36</v>
      </c>
      <c r="C42" s="62">
        <v>45</v>
      </c>
      <c r="D42" s="44">
        <v>30</v>
      </c>
      <c r="E42" s="45">
        <v>15</v>
      </c>
      <c r="F42" s="45"/>
      <c r="G42" s="46"/>
      <c r="H42" s="47"/>
      <c r="I42" s="30" t="s">
        <v>11</v>
      </c>
      <c r="J42" s="58">
        <v>3</v>
      </c>
    </row>
    <row r="43" spans="1:10" ht="13.8" thickBot="1">
      <c r="A43" s="18">
        <v>5</v>
      </c>
      <c r="B43" s="129" t="s">
        <v>37</v>
      </c>
      <c r="C43" s="62">
        <v>45</v>
      </c>
      <c r="D43" s="44">
        <v>15</v>
      </c>
      <c r="E43" s="45">
        <v>30</v>
      </c>
      <c r="F43" s="45"/>
      <c r="G43" s="46"/>
      <c r="H43" s="47"/>
      <c r="I43" s="30" t="s">
        <v>11</v>
      </c>
      <c r="J43" s="58">
        <v>3</v>
      </c>
    </row>
    <row r="44" spans="1:10" ht="13.8" thickBot="1">
      <c r="A44" s="18">
        <v>6</v>
      </c>
      <c r="B44" s="129" t="s">
        <v>38</v>
      </c>
      <c r="C44" s="62">
        <v>30</v>
      </c>
      <c r="D44" s="44">
        <v>15</v>
      </c>
      <c r="E44" s="45">
        <v>15</v>
      </c>
      <c r="F44" s="45"/>
      <c r="G44" s="46"/>
      <c r="H44" s="47"/>
      <c r="I44" s="30" t="s">
        <v>11</v>
      </c>
      <c r="J44" s="58">
        <v>2</v>
      </c>
    </row>
    <row r="45" spans="1:10" ht="13.8" thickBot="1">
      <c r="A45" s="18">
        <v>7</v>
      </c>
      <c r="B45" s="129" t="s">
        <v>39</v>
      </c>
      <c r="C45" s="62">
        <v>30</v>
      </c>
      <c r="D45" s="44"/>
      <c r="E45" s="45"/>
      <c r="F45" s="45">
        <v>30</v>
      </c>
      <c r="G45" s="46"/>
      <c r="H45" s="47"/>
      <c r="I45" s="30" t="s">
        <v>11</v>
      </c>
      <c r="J45" s="58">
        <v>2</v>
      </c>
    </row>
    <row r="46" spans="1:10" ht="13.8" thickBot="1">
      <c r="A46" s="19">
        <v>8</v>
      </c>
      <c r="B46" s="129" t="s">
        <v>40</v>
      </c>
      <c r="C46" s="63">
        <v>160</v>
      </c>
      <c r="D46" s="50"/>
      <c r="E46" s="52"/>
      <c r="F46" s="52"/>
      <c r="G46" s="53"/>
      <c r="H46" s="54">
        <v>160</v>
      </c>
      <c r="I46" s="31" t="s">
        <v>11</v>
      </c>
      <c r="J46" s="60">
        <v>7</v>
      </c>
    </row>
    <row r="47" spans="1:10" ht="13.8" thickBot="1">
      <c r="A47" s="6"/>
      <c r="B47" s="7" t="s">
        <v>65</v>
      </c>
      <c r="C47" s="8">
        <f>SUM(C39:C46)</f>
        <v>415</v>
      </c>
      <c r="D47" s="8">
        <f>SUM(D39:D46)</f>
        <v>105</v>
      </c>
      <c r="E47" s="8">
        <f>SUM(E39:E46)</f>
        <v>105</v>
      </c>
      <c r="F47" s="8">
        <f>SUM(F39:F46)</f>
        <v>45</v>
      </c>
      <c r="G47" s="8">
        <v>0</v>
      </c>
      <c r="H47" s="13">
        <f>SUM(H39:H46)</f>
        <v>160</v>
      </c>
      <c r="I47" s="8"/>
      <c r="J47" s="8">
        <f>SUM(J39:J46)</f>
        <v>25</v>
      </c>
    </row>
    <row r="48" spans="1:10" ht="13.8" thickBot="1">
      <c r="A48" s="14"/>
      <c r="B48" s="145" t="s">
        <v>75</v>
      </c>
      <c r="C48" s="145"/>
      <c r="D48" s="145"/>
      <c r="E48" s="145"/>
      <c r="F48" s="145"/>
      <c r="G48" s="145"/>
      <c r="H48" s="145"/>
      <c r="I48" s="145"/>
      <c r="J48" s="158"/>
    </row>
    <row r="49" spans="1:10" ht="22.5" customHeight="1" thickBot="1">
      <c r="A49" s="139" t="s">
        <v>60</v>
      </c>
      <c r="B49" s="139" t="s">
        <v>61</v>
      </c>
      <c r="C49" s="141" t="s">
        <v>63</v>
      </c>
      <c r="D49" s="142"/>
      <c r="E49" s="142"/>
      <c r="F49" s="142"/>
      <c r="G49" s="142"/>
      <c r="H49" s="143"/>
      <c r="I49" s="139" t="s">
        <v>64</v>
      </c>
      <c r="J49" s="139" t="s">
        <v>0</v>
      </c>
    </row>
    <row r="50" spans="1:10" ht="13.8" thickBot="1">
      <c r="A50" s="140"/>
      <c r="B50" s="140"/>
      <c r="C50" s="5" t="s">
        <v>62</v>
      </c>
      <c r="D50" s="34" t="s">
        <v>1</v>
      </c>
      <c r="E50" s="35" t="s">
        <v>2</v>
      </c>
      <c r="F50" s="35" t="s">
        <v>3</v>
      </c>
      <c r="G50" s="35" t="s">
        <v>15</v>
      </c>
      <c r="H50" s="36" t="s">
        <v>4</v>
      </c>
      <c r="I50" s="140"/>
      <c r="J50" s="140"/>
    </row>
    <row r="51" spans="1:10" ht="15" thickBot="1">
      <c r="A51" s="80">
        <v>1</v>
      </c>
      <c r="B51" s="130" t="s">
        <v>42</v>
      </c>
      <c r="C51" s="61">
        <v>45</v>
      </c>
      <c r="D51" s="77"/>
      <c r="E51" s="78"/>
      <c r="F51" s="42" t="s">
        <v>13</v>
      </c>
      <c r="G51" s="42"/>
      <c r="H51" s="43"/>
      <c r="I51" s="29" t="s">
        <v>11</v>
      </c>
      <c r="J51" s="56">
        <v>2</v>
      </c>
    </row>
    <row r="52" spans="1:10" ht="13.8" thickBot="1">
      <c r="A52" s="81">
        <v>2</v>
      </c>
      <c r="B52" s="130" t="s">
        <v>43</v>
      </c>
      <c r="C52" s="62">
        <v>45</v>
      </c>
      <c r="D52" s="44">
        <v>30</v>
      </c>
      <c r="E52" s="45">
        <v>15</v>
      </c>
      <c r="F52" s="46"/>
      <c r="G52" s="46"/>
      <c r="H52" s="47"/>
      <c r="I52" s="79" t="s">
        <v>10</v>
      </c>
      <c r="J52" s="58">
        <v>4</v>
      </c>
    </row>
    <row r="53" spans="1:10" ht="13.8" thickBot="1">
      <c r="A53" s="81">
        <v>3</v>
      </c>
      <c r="B53" s="129" t="s">
        <v>44</v>
      </c>
      <c r="C53" s="62">
        <v>45</v>
      </c>
      <c r="D53" s="44">
        <v>15</v>
      </c>
      <c r="E53" s="45">
        <v>30</v>
      </c>
      <c r="F53" s="46"/>
      <c r="G53" s="46"/>
      <c r="H53" s="47"/>
      <c r="I53" s="79" t="s">
        <v>10</v>
      </c>
      <c r="J53" s="58">
        <v>3</v>
      </c>
    </row>
    <row r="54" spans="1:10" ht="13.8" thickBot="1">
      <c r="A54" s="81">
        <v>4</v>
      </c>
      <c r="B54" s="129" t="s">
        <v>45</v>
      </c>
      <c r="C54" s="62">
        <v>45</v>
      </c>
      <c r="D54" s="44">
        <v>30</v>
      </c>
      <c r="E54" s="45">
        <v>15</v>
      </c>
      <c r="F54" s="46"/>
      <c r="G54" s="46"/>
      <c r="H54" s="47"/>
      <c r="I54" s="30" t="s">
        <v>11</v>
      </c>
      <c r="J54" s="58">
        <v>3</v>
      </c>
    </row>
    <row r="55" spans="1:10" ht="13.8" thickBot="1">
      <c r="A55" s="81">
        <v>5</v>
      </c>
      <c r="B55" s="129" t="s">
        <v>46</v>
      </c>
      <c r="C55" s="62">
        <v>45</v>
      </c>
      <c r="D55" s="44">
        <v>15</v>
      </c>
      <c r="E55" s="45">
        <v>30</v>
      </c>
      <c r="F55" s="46"/>
      <c r="G55" s="46"/>
      <c r="H55" s="47"/>
      <c r="I55" s="30" t="s">
        <v>11</v>
      </c>
      <c r="J55" s="58">
        <v>4</v>
      </c>
    </row>
    <row r="56" spans="1:10" ht="13.8" thickBot="1">
      <c r="A56" s="81">
        <v>6</v>
      </c>
      <c r="B56" s="129" t="s">
        <v>47</v>
      </c>
      <c r="C56" s="62">
        <v>30</v>
      </c>
      <c r="D56" s="44">
        <v>15</v>
      </c>
      <c r="E56" s="45">
        <v>15</v>
      </c>
      <c r="F56" s="46"/>
      <c r="G56" s="46"/>
      <c r="H56" s="47"/>
      <c r="I56" s="30" t="s">
        <v>11</v>
      </c>
      <c r="J56" s="58">
        <v>2</v>
      </c>
    </row>
    <row r="57" spans="1:10" ht="13.8" thickBot="1">
      <c r="A57" s="82">
        <v>7</v>
      </c>
      <c r="B57" s="129" t="s">
        <v>40</v>
      </c>
      <c r="C57" s="63">
        <v>160</v>
      </c>
      <c r="D57" s="50"/>
      <c r="E57" s="52"/>
      <c r="F57" s="52"/>
      <c r="G57" s="53"/>
      <c r="H57" s="54">
        <v>160</v>
      </c>
      <c r="I57" s="31" t="s">
        <v>11</v>
      </c>
      <c r="J57" s="60">
        <v>7</v>
      </c>
    </row>
    <row r="58" spans="1:10" ht="13.8" thickBot="1">
      <c r="A58" s="6"/>
      <c r="B58" s="7" t="s">
        <v>65</v>
      </c>
      <c r="C58" s="8">
        <f>SUM(C51:C57)</f>
        <v>415</v>
      </c>
      <c r="D58" s="8">
        <f>SUM(D51:D57)</f>
        <v>105</v>
      </c>
      <c r="E58" s="8">
        <f>SUM(E51:E57)</f>
        <v>105</v>
      </c>
      <c r="F58" s="8">
        <v>45</v>
      </c>
      <c r="G58" s="8">
        <v>0</v>
      </c>
      <c r="H58" s="8">
        <v>160</v>
      </c>
      <c r="I58" s="8"/>
      <c r="J58" s="8">
        <f>SUM(J51:J57)</f>
        <v>25</v>
      </c>
    </row>
    <row r="59" spans="1:10" ht="13.8" thickBot="1">
      <c r="A59" s="159" t="s">
        <v>69</v>
      </c>
      <c r="B59" s="145"/>
      <c r="C59" s="145"/>
      <c r="D59" s="145"/>
      <c r="E59" s="145"/>
      <c r="F59" s="145"/>
      <c r="G59" s="145"/>
      <c r="H59" s="145"/>
      <c r="I59" s="145"/>
      <c r="J59" s="158"/>
    </row>
    <row r="60" spans="1:10" ht="22.5" customHeight="1" thickBot="1">
      <c r="A60" s="139" t="s">
        <v>60</v>
      </c>
      <c r="B60" s="139" t="s">
        <v>61</v>
      </c>
      <c r="C60" s="141" t="s">
        <v>63</v>
      </c>
      <c r="D60" s="142"/>
      <c r="E60" s="142"/>
      <c r="F60" s="142"/>
      <c r="G60" s="142"/>
      <c r="H60" s="143"/>
      <c r="I60" s="139" t="s">
        <v>64</v>
      </c>
      <c r="J60" s="139" t="s">
        <v>0</v>
      </c>
    </row>
    <row r="61" spans="1:10" ht="13.8" thickBot="1">
      <c r="A61" s="140"/>
      <c r="B61" s="140"/>
      <c r="C61" s="5" t="s">
        <v>62</v>
      </c>
      <c r="D61" s="34" t="s">
        <v>1</v>
      </c>
      <c r="E61" s="35" t="s">
        <v>2</v>
      </c>
      <c r="F61" s="35" t="s">
        <v>3</v>
      </c>
      <c r="G61" s="35" t="s">
        <v>15</v>
      </c>
      <c r="H61" s="36" t="s">
        <v>4</v>
      </c>
      <c r="I61" s="140"/>
      <c r="J61" s="140"/>
    </row>
    <row r="62" spans="1:10" ht="13.8" thickBot="1">
      <c r="A62" s="17">
        <v>1</v>
      </c>
      <c r="B62" s="127" t="s">
        <v>31</v>
      </c>
      <c r="C62" s="70">
        <v>15</v>
      </c>
      <c r="D62" s="65"/>
      <c r="E62" s="66"/>
      <c r="F62" s="21">
        <v>15</v>
      </c>
      <c r="G62" s="21"/>
      <c r="H62" s="22"/>
      <c r="I62" s="29" t="s">
        <v>10</v>
      </c>
      <c r="J62" s="73">
        <v>1</v>
      </c>
    </row>
    <row r="63" spans="1:10" ht="13.8" thickBot="1">
      <c r="A63" s="18">
        <v>2</v>
      </c>
      <c r="B63" s="127" t="s">
        <v>32</v>
      </c>
      <c r="C63" s="71">
        <v>30</v>
      </c>
      <c r="D63" s="67"/>
      <c r="E63" s="26"/>
      <c r="F63" s="24"/>
      <c r="G63" s="24">
        <v>30</v>
      </c>
      <c r="H63" s="25"/>
      <c r="I63" s="30" t="s">
        <v>11</v>
      </c>
      <c r="J63" s="74">
        <v>2</v>
      </c>
    </row>
    <row r="64" spans="1:10" ht="13.8" thickBot="1">
      <c r="A64" s="18">
        <v>3</v>
      </c>
      <c r="B64" s="127" t="s">
        <v>48</v>
      </c>
      <c r="C64" s="71">
        <v>30</v>
      </c>
      <c r="D64" s="23">
        <v>30</v>
      </c>
      <c r="E64" s="26"/>
      <c r="F64" s="24"/>
      <c r="G64" s="24"/>
      <c r="H64" s="25"/>
      <c r="I64" s="30" t="s">
        <v>11</v>
      </c>
      <c r="J64" s="74">
        <v>2</v>
      </c>
    </row>
    <row r="65" spans="1:10" ht="13.8" thickBot="1">
      <c r="A65" s="19">
        <v>4</v>
      </c>
      <c r="B65" s="127" t="s">
        <v>49</v>
      </c>
      <c r="C65" s="72"/>
      <c r="D65" s="68"/>
      <c r="E65" s="69"/>
      <c r="F65" s="27"/>
      <c r="G65" s="27"/>
      <c r="H65" s="28"/>
      <c r="I65" s="19" t="s">
        <v>14</v>
      </c>
      <c r="J65" s="75">
        <v>16</v>
      </c>
    </row>
    <row r="66" spans="1:10" ht="13.8" thickBot="1">
      <c r="A66" s="6"/>
      <c r="B66" s="7" t="s">
        <v>65</v>
      </c>
      <c r="C66" s="8">
        <f>SUM(C62:C65)</f>
        <v>75</v>
      </c>
      <c r="D66" s="8">
        <v>30</v>
      </c>
      <c r="E66" s="8">
        <v>0</v>
      </c>
      <c r="F66" s="8">
        <v>15</v>
      </c>
      <c r="G66" s="8">
        <v>30</v>
      </c>
      <c r="H66" s="8">
        <v>0</v>
      </c>
      <c r="I66" s="8"/>
      <c r="J66" s="8">
        <f>SUM(J62:J65)</f>
        <v>21</v>
      </c>
    </row>
    <row r="67" spans="1:10" ht="13.8" thickBot="1">
      <c r="A67" s="14"/>
      <c r="B67" s="145" t="s">
        <v>76</v>
      </c>
      <c r="C67" s="145"/>
      <c r="D67" s="145"/>
      <c r="E67" s="145"/>
      <c r="F67" s="145"/>
      <c r="G67" s="145"/>
      <c r="H67" s="145"/>
      <c r="I67" s="145"/>
      <c r="J67" s="158"/>
    </row>
    <row r="68" spans="1:10" ht="22.5" customHeight="1" thickBot="1">
      <c r="A68" s="139" t="s">
        <v>60</v>
      </c>
      <c r="B68" s="139" t="s">
        <v>61</v>
      </c>
      <c r="C68" s="141" t="s">
        <v>63</v>
      </c>
      <c r="D68" s="142"/>
      <c r="E68" s="142"/>
      <c r="F68" s="142"/>
      <c r="G68" s="142"/>
      <c r="H68" s="143"/>
      <c r="I68" s="139" t="s">
        <v>64</v>
      </c>
      <c r="J68" s="139" t="s">
        <v>0</v>
      </c>
    </row>
    <row r="69" spans="1:10" ht="13.8" thickBot="1">
      <c r="A69" s="140"/>
      <c r="B69" s="140"/>
      <c r="C69" s="5" t="s">
        <v>62</v>
      </c>
      <c r="D69" s="34" t="s">
        <v>1</v>
      </c>
      <c r="E69" s="35" t="s">
        <v>2</v>
      </c>
      <c r="F69" s="35" t="s">
        <v>3</v>
      </c>
      <c r="G69" s="35" t="s">
        <v>15</v>
      </c>
      <c r="H69" s="36" t="s">
        <v>4</v>
      </c>
      <c r="I69" s="140"/>
      <c r="J69" s="140"/>
    </row>
    <row r="70" spans="1:10" ht="13.8" thickBot="1">
      <c r="A70" s="17">
        <v>1</v>
      </c>
      <c r="B70" s="129" t="s">
        <v>50</v>
      </c>
      <c r="C70" s="61">
        <v>45</v>
      </c>
      <c r="D70" s="40">
        <v>15</v>
      </c>
      <c r="E70" s="41">
        <v>30</v>
      </c>
      <c r="F70" s="42"/>
      <c r="G70" s="42"/>
      <c r="H70" s="43"/>
      <c r="I70" s="55" t="s">
        <v>10</v>
      </c>
      <c r="J70" s="56">
        <v>4</v>
      </c>
    </row>
    <row r="71" spans="1:10" ht="13.8" thickBot="1">
      <c r="A71" s="18">
        <v>2</v>
      </c>
      <c r="B71" s="129" t="s">
        <v>51</v>
      </c>
      <c r="C71" s="62">
        <v>30</v>
      </c>
      <c r="D71" s="44">
        <v>15</v>
      </c>
      <c r="E71" s="45">
        <v>15</v>
      </c>
      <c r="F71" s="46"/>
      <c r="G71" s="46"/>
      <c r="H71" s="47"/>
      <c r="I71" s="30" t="s">
        <v>11</v>
      </c>
      <c r="J71" s="58">
        <v>2</v>
      </c>
    </row>
    <row r="72" spans="1:10" ht="13.8" thickBot="1">
      <c r="A72" s="18">
        <v>3</v>
      </c>
      <c r="B72" s="129" t="s">
        <v>52</v>
      </c>
      <c r="C72" s="62">
        <v>30</v>
      </c>
      <c r="D72" s="44">
        <v>15</v>
      </c>
      <c r="E72" s="45">
        <v>15</v>
      </c>
      <c r="F72" s="46"/>
      <c r="G72" s="46"/>
      <c r="H72" s="47"/>
      <c r="I72" s="30" t="s">
        <v>11</v>
      </c>
      <c r="J72" s="58">
        <v>2</v>
      </c>
    </row>
    <row r="73" spans="1:10" ht="13.8" thickBot="1">
      <c r="A73" s="19">
        <v>4</v>
      </c>
      <c r="B73" s="129" t="s">
        <v>53</v>
      </c>
      <c r="C73" s="63">
        <v>15</v>
      </c>
      <c r="D73" s="50">
        <v>15</v>
      </c>
      <c r="E73" s="64"/>
      <c r="F73" s="53"/>
      <c r="G73" s="53"/>
      <c r="H73" s="54"/>
      <c r="I73" s="31" t="s">
        <v>11</v>
      </c>
      <c r="J73" s="60">
        <v>1</v>
      </c>
    </row>
    <row r="74" spans="1:10" ht="13.8" thickBot="1">
      <c r="A74" s="6"/>
      <c r="B74" s="7" t="s">
        <v>65</v>
      </c>
      <c r="C74" s="8">
        <f>SUM(C70:C73)</f>
        <v>120</v>
      </c>
      <c r="D74" s="8">
        <f>SUM(D70:D73)</f>
        <v>60</v>
      </c>
      <c r="E74" s="8">
        <f>SUM(E70:E73)</f>
        <v>60</v>
      </c>
      <c r="F74" s="8">
        <v>0</v>
      </c>
      <c r="G74" s="8">
        <v>0</v>
      </c>
      <c r="H74" s="8">
        <v>0</v>
      </c>
      <c r="I74" s="8"/>
      <c r="J74" s="8">
        <f>SUM(J70:J73)</f>
        <v>9</v>
      </c>
    </row>
    <row r="75" spans="1:10" ht="13.8" thickBot="1">
      <c r="A75" s="14"/>
      <c r="B75" s="145" t="s">
        <v>75</v>
      </c>
      <c r="C75" s="145"/>
      <c r="D75" s="145"/>
      <c r="E75" s="145"/>
      <c r="F75" s="145"/>
      <c r="G75" s="145"/>
      <c r="H75" s="145"/>
      <c r="I75" s="145"/>
      <c r="J75" s="158"/>
    </row>
    <row r="76" spans="1:10" ht="22.5" customHeight="1" thickBot="1">
      <c r="A76" s="139" t="s">
        <v>60</v>
      </c>
      <c r="B76" s="139" t="s">
        <v>61</v>
      </c>
      <c r="C76" s="141" t="s">
        <v>63</v>
      </c>
      <c r="D76" s="142"/>
      <c r="E76" s="142"/>
      <c r="F76" s="142"/>
      <c r="G76" s="142"/>
      <c r="H76" s="143"/>
      <c r="I76" s="139" t="s">
        <v>64</v>
      </c>
      <c r="J76" s="139" t="s">
        <v>0</v>
      </c>
    </row>
    <row r="77" spans="1:10" ht="13.8" thickBot="1">
      <c r="A77" s="140"/>
      <c r="B77" s="140"/>
      <c r="C77" s="5" t="s">
        <v>62</v>
      </c>
      <c r="D77" s="34" t="s">
        <v>1</v>
      </c>
      <c r="E77" s="35" t="s">
        <v>2</v>
      </c>
      <c r="F77" s="35" t="s">
        <v>3</v>
      </c>
      <c r="G77" s="35" t="s">
        <v>15</v>
      </c>
      <c r="H77" s="36" t="s">
        <v>4</v>
      </c>
      <c r="I77" s="140"/>
      <c r="J77" s="140"/>
    </row>
    <row r="78" spans="1:10" ht="13.8" thickBot="1">
      <c r="A78" s="17">
        <v>1</v>
      </c>
      <c r="B78" s="129" t="s">
        <v>54</v>
      </c>
      <c r="C78" s="37">
        <v>45</v>
      </c>
      <c r="D78" s="40">
        <v>15</v>
      </c>
      <c r="E78" s="41">
        <v>30</v>
      </c>
      <c r="F78" s="41"/>
      <c r="G78" s="42"/>
      <c r="H78" s="43"/>
      <c r="I78" s="55" t="s">
        <v>10</v>
      </c>
      <c r="J78" s="56">
        <v>4</v>
      </c>
    </row>
    <row r="79" spans="1:10" ht="13.8" thickBot="1">
      <c r="A79" s="18">
        <v>2</v>
      </c>
      <c r="B79" s="129" t="s">
        <v>55</v>
      </c>
      <c r="C79" s="38">
        <v>30</v>
      </c>
      <c r="D79" s="44">
        <v>15</v>
      </c>
      <c r="E79" s="45">
        <v>15</v>
      </c>
      <c r="F79" s="45"/>
      <c r="G79" s="46"/>
      <c r="H79" s="47"/>
      <c r="I79" s="57" t="s">
        <v>11</v>
      </c>
      <c r="J79" s="58">
        <v>2</v>
      </c>
    </row>
    <row r="80" spans="1:10" ht="13.8" thickBot="1">
      <c r="A80" s="18">
        <v>3</v>
      </c>
      <c r="B80" s="129" t="s">
        <v>56</v>
      </c>
      <c r="C80" s="38">
        <v>30</v>
      </c>
      <c r="D80" s="48"/>
      <c r="E80" s="49"/>
      <c r="F80" s="45">
        <v>30</v>
      </c>
      <c r="G80" s="46"/>
      <c r="H80" s="47"/>
      <c r="I80" s="57" t="s">
        <v>11</v>
      </c>
      <c r="J80" s="58">
        <v>2</v>
      </c>
    </row>
    <row r="81" spans="1:10" ht="13.8" thickBot="1">
      <c r="A81" s="19">
        <v>4</v>
      </c>
      <c r="B81" s="129" t="s">
        <v>57</v>
      </c>
      <c r="C81" s="39">
        <v>15</v>
      </c>
      <c r="D81" s="50"/>
      <c r="E81" s="51"/>
      <c r="F81" s="52">
        <v>15</v>
      </c>
      <c r="G81" s="53"/>
      <c r="H81" s="54"/>
      <c r="I81" s="59" t="s">
        <v>11</v>
      </c>
      <c r="J81" s="60">
        <v>1</v>
      </c>
    </row>
    <row r="82" spans="1:10" ht="13.8" thickBot="1">
      <c r="A82" s="6"/>
      <c r="B82" s="7" t="s">
        <v>65</v>
      </c>
      <c r="C82" s="8">
        <f>SUM(C78:C81)</f>
        <v>120</v>
      </c>
      <c r="D82" s="8">
        <f>SUM(D78:D81)</f>
        <v>30</v>
      </c>
      <c r="E82" s="8">
        <f>SUM(E78:E81)</f>
        <v>45</v>
      </c>
      <c r="F82" s="8">
        <f>SUM(F78:F81)</f>
        <v>45</v>
      </c>
      <c r="G82" s="8">
        <v>0</v>
      </c>
      <c r="H82" s="8">
        <v>0</v>
      </c>
      <c r="I82" s="8"/>
      <c r="J82" s="8">
        <f>SUM(J78:J81)</f>
        <v>9</v>
      </c>
    </row>
    <row r="84" spans="1:10" ht="13.8" thickBot="1">
      <c r="B84" s="93" t="s">
        <v>77</v>
      </c>
      <c r="C84" s="131" t="s">
        <v>74</v>
      </c>
      <c r="D84" s="132"/>
      <c r="E84" s="132"/>
      <c r="F84" s="132"/>
      <c r="G84" s="132"/>
      <c r="H84" s="132"/>
      <c r="I84" s="132"/>
      <c r="J84" s="132"/>
    </row>
    <row r="85" spans="1:10" ht="14.4" thickBot="1">
      <c r="B85" s="97" t="s">
        <v>84</v>
      </c>
      <c r="C85" s="98" t="s">
        <v>70</v>
      </c>
      <c r="D85" s="94" t="s">
        <v>1</v>
      </c>
      <c r="E85" s="95" t="s">
        <v>2</v>
      </c>
      <c r="F85" s="95" t="s">
        <v>3</v>
      </c>
      <c r="G85" s="102" t="s">
        <v>15</v>
      </c>
      <c r="H85" s="95" t="s">
        <v>4</v>
      </c>
      <c r="I85" s="90" t="s">
        <v>5</v>
      </c>
      <c r="J85" s="90" t="s">
        <v>0</v>
      </c>
    </row>
    <row r="86" spans="1:10" ht="14.4" thickBot="1">
      <c r="B86" s="97" t="s">
        <v>83</v>
      </c>
      <c r="C86" s="98" t="s">
        <v>6</v>
      </c>
      <c r="D86" s="96">
        <v>105</v>
      </c>
      <c r="E86" s="88">
        <v>150</v>
      </c>
      <c r="F86" s="88">
        <v>75</v>
      </c>
      <c r="G86" s="88">
        <v>0</v>
      </c>
      <c r="H86" s="88">
        <v>0</v>
      </c>
      <c r="I86" s="89">
        <f>SUM(D86:H86)</f>
        <v>330</v>
      </c>
      <c r="J86" s="89">
        <v>30</v>
      </c>
    </row>
    <row r="87" spans="1:10" ht="14.4" thickBot="1">
      <c r="B87" s="97" t="s">
        <v>82</v>
      </c>
      <c r="C87" s="98" t="s">
        <v>7</v>
      </c>
      <c r="D87" s="96">
        <v>105</v>
      </c>
      <c r="E87" s="88">
        <v>75</v>
      </c>
      <c r="F87" s="88">
        <v>60</v>
      </c>
      <c r="G87" s="88">
        <v>15</v>
      </c>
      <c r="H87" s="88">
        <v>200</v>
      </c>
      <c r="I87" s="89">
        <f t="shared" ref="I87:I89" si="1">SUM(D87:H87)</f>
        <v>455</v>
      </c>
      <c r="J87" s="89">
        <v>30</v>
      </c>
    </row>
    <row r="88" spans="1:10" ht="14.4" thickBot="1">
      <c r="B88" s="97" t="s">
        <v>81</v>
      </c>
      <c r="C88" s="98" t="s">
        <v>8</v>
      </c>
      <c r="D88" s="96">
        <f>D35+D47</f>
        <v>135</v>
      </c>
      <c r="E88" s="88">
        <v>120</v>
      </c>
      <c r="F88" s="88">
        <v>60</v>
      </c>
      <c r="G88" s="88">
        <v>15</v>
      </c>
      <c r="H88" s="88">
        <v>160</v>
      </c>
      <c r="I88" s="89">
        <f t="shared" si="1"/>
        <v>490</v>
      </c>
      <c r="J88" s="89">
        <v>30</v>
      </c>
    </row>
    <row r="89" spans="1:10" ht="14.4" thickBot="1">
      <c r="B89" s="97" t="s">
        <v>80</v>
      </c>
      <c r="C89" s="98" t="s">
        <v>9</v>
      </c>
      <c r="D89" s="96">
        <v>90</v>
      </c>
      <c r="E89" s="88">
        <v>60</v>
      </c>
      <c r="F89" s="88">
        <v>15</v>
      </c>
      <c r="G89" s="88">
        <v>30</v>
      </c>
      <c r="H89" s="88">
        <v>0</v>
      </c>
      <c r="I89" s="89">
        <f t="shared" si="1"/>
        <v>195</v>
      </c>
      <c r="J89" s="89">
        <v>30</v>
      </c>
    </row>
    <row r="90" spans="1:10" ht="14.4" thickBot="1">
      <c r="B90" s="97" t="s">
        <v>79</v>
      </c>
      <c r="C90" s="103" t="s">
        <v>5</v>
      </c>
      <c r="D90" s="104">
        <f>SUM(D86:D89)</f>
        <v>435</v>
      </c>
      <c r="E90" s="104">
        <f t="shared" ref="E90:H90" si="2">SUM(E86:E89)</f>
        <v>405</v>
      </c>
      <c r="F90" s="104">
        <f t="shared" si="2"/>
        <v>210</v>
      </c>
      <c r="G90" s="104">
        <f t="shared" si="2"/>
        <v>60</v>
      </c>
      <c r="H90" s="104">
        <f t="shared" si="2"/>
        <v>360</v>
      </c>
      <c r="I90" s="105">
        <f>SUM(I86:I89)</f>
        <v>1470</v>
      </c>
      <c r="J90" s="105">
        <f>SUM(J86:J89)</f>
        <v>120</v>
      </c>
    </row>
    <row r="91" spans="1:10" ht="14.4" thickBot="1">
      <c r="B91" s="97"/>
      <c r="C91" s="163" t="s">
        <v>16</v>
      </c>
      <c r="D91" s="106">
        <f>D90/I90*100</f>
        <v>29.591836734693878</v>
      </c>
      <c r="E91" s="106">
        <f>E90/I90*100</f>
        <v>27.551020408163261</v>
      </c>
      <c r="F91" s="106">
        <f>F90/I90*100</f>
        <v>14.285714285714285</v>
      </c>
      <c r="G91" s="106">
        <f>G90/I90*100</f>
        <v>4.0816326530612246</v>
      </c>
      <c r="H91" s="106">
        <f>H90/I90*100</f>
        <v>24.489795918367346</v>
      </c>
      <c r="I91" s="105"/>
      <c r="J91" s="89"/>
    </row>
    <row r="92" spans="1:10" ht="14.4" thickBot="1">
      <c r="B92" s="97"/>
      <c r="C92" s="164"/>
      <c r="D92" s="106">
        <v>29.6</v>
      </c>
      <c r="E92" s="160">
        <v>70.400000000000006</v>
      </c>
      <c r="F92" s="161"/>
      <c r="G92" s="161"/>
      <c r="H92" s="162"/>
      <c r="I92" s="89"/>
      <c r="J92" s="89"/>
    </row>
    <row r="93" spans="1:10" ht="15.75" customHeight="1" thickBot="1">
      <c r="B93" s="97" t="s">
        <v>78</v>
      </c>
      <c r="E93" s="133" t="s">
        <v>71</v>
      </c>
      <c r="F93" s="133"/>
      <c r="G93" s="133"/>
      <c r="H93" s="134"/>
      <c r="I93" s="101">
        <v>360</v>
      </c>
      <c r="J93" s="90">
        <v>15</v>
      </c>
    </row>
    <row r="95" spans="1:10" ht="13.8" thickBot="1">
      <c r="C95" s="131" t="s">
        <v>73</v>
      </c>
      <c r="D95" s="132"/>
      <c r="E95" s="132"/>
      <c r="F95" s="132"/>
      <c r="G95" s="132"/>
      <c r="H95" s="132"/>
      <c r="I95" s="132"/>
      <c r="J95" s="132"/>
    </row>
    <row r="96" spans="1:10" ht="14.4" thickBot="1">
      <c r="C96" s="98" t="s">
        <v>70</v>
      </c>
      <c r="D96" s="99" t="s">
        <v>1</v>
      </c>
      <c r="E96" s="91" t="s">
        <v>2</v>
      </c>
      <c r="F96" s="91" t="s">
        <v>3</v>
      </c>
      <c r="G96" s="102" t="s">
        <v>15</v>
      </c>
      <c r="H96" s="91" t="s">
        <v>4</v>
      </c>
      <c r="I96" s="91" t="s">
        <v>5</v>
      </c>
      <c r="J96" s="91" t="s">
        <v>0</v>
      </c>
    </row>
    <row r="97" spans="3:10" ht="14.4" thickBot="1">
      <c r="C97" s="98" t="s">
        <v>6</v>
      </c>
      <c r="D97" s="100">
        <v>105</v>
      </c>
      <c r="E97" s="92">
        <v>150</v>
      </c>
      <c r="F97" s="92">
        <v>75</v>
      </c>
      <c r="G97" s="92">
        <v>0</v>
      </c>
      <c r="H97" s="92">
        <v>0</v>
      </c>
      <c r="I97" s="92">
        <f>SUM(D97:H97)</f>
        <v>330</v>
      </c>
      <c r="J97" s="92">
        <v>30</v>
      </c>
    </row>
    <row r="98" spans="3:10" ht="14.4" thickBot="1">
      <c r="C98" s="98" t="s">
        <v>7</v>
      </c>
      <c r="D98" s="100">
        <v>105</v>
      </c>
      <c r="E98" s="92">
        <v>75</v>
      </c>
      <c r="F98" s="92">
        <v>60</v>
      </c>
      <c r="G98" s="92">
        <v>15</v>
      </c>
      <c r="H98" s="92">
        <v>200</v>
      </c>
      <c r="I98" s="92">
        <f t="shared" ref="I98:I100" si="3">SUM(D98:H98)</f>
        <v>455</v>
      </c>
      <c r="J98" s="92">
        <v>30</v>
      </c>
    </row>
    <row r="99" spans="3:10" ht="14.4" thickBot="1">
      <c r="C99" s="98" t="s">
        <v>8</v>
      </c>
      <c r="D99" s="100">
        <v>135</v>
      </c>
      <c r="E99" s="92">
        <v>120</v>
      </c>
      <c r="F99" s="92">
        <v>60</v>
      </c>
      <c r="G99" s="92">
        <v>15</v>
      </c>
      <c r="H99" s="92">
        <v>160</v>
      </c>
      <c r="I99" s="92">
        <f t="shared" si="3"/>
        <v>490</v>
      </c>
      <c r="J99" s="92">
        <v>30</v>
      </c>
    </row>
    <row r="100" spans="3:10" ht="14.4" thickBot="1">
      <c r="C100" s="98" t="s">
        <v>9</v>
      </c>
      <c r="D100" s="100">
        <v>60</v>
      </c>
      <c r="E100" s="92">
        <v>45</v>
      </c>
      <c r="F100" s="92">
        <v>60</v>
      </c>
      <c r="G100" s="92">
        <v>30</v>
      </c>
      <c r="H100" s="92">
        <v>0</v>
      </c>
      <c r="I100" s="92">
        <f t="shared" si="3"/>
        <v>195</v>
      </c>
      <c r="J100" s="92">
        <v>30</v>
      </c>
    </row>
    <row r="101" spans="3:10" ht="14.4" thickBot="1">
      <c r="C101" s="107" t="s">
        <v>5</v>
      </c>
      <c r="D101" s="108">
        <f>SUM(D97:D100)</f>
        <v>405</v>
      </c>
      <c r="E101" s="108">
        <f t="shared" ref="E101:H101" si="4">SUM(E97:E100)</f>
        <v>390</v>
      </c>
      <c r="F101" s="108">
        <f t="shared" si="4"/>
        <v>255</v>
      </c>
      <c r="G101" s="108">
        <f t="shared" si="4"/>
        <v>60</v>
      </c>
      <c r="H101" s="108">
        <f t="shared" si="4"/>
        <v>360</v>
      </c>
      <c r="I101" s="109">
        <f>SUM(I97:I100)</f>
        <v>1470</v>
      </c>
      <c r="J101" s="109">
        <f>SUM(J97:J100)</f>
        <v>120</v>
      </c>
    </row>
    <row r="102" spans="3:10" ht="14.4" thickBot="1">
      <c r="C102" s="163" t="s">
        <v>16</v>
      </c>
      <c r="D102" s="106">
        <f>D101/I101*100</f>
        <v>27.551020408163261</v>
      </c>
      <c r="E102" s="106">
        <f>E101/I101*100</f>
        <v>26.530612244897959</v>
      </c>
      <c r="F102" s="106">
        <f>F101/I101*100</f>
        <v>17.346938775510203</v>
      </c>
      <c r="G102" s="106">
        <f>G101/I101*100</f>
        <v>4.0816326530612246</v>
      </c>
      <c r="H102" s="106">
        <f>H101/I101*100</f>
        <v>24.489795918367346</v>
      </c>
      <c r="I102" s="92"/>
      <c r="J102" s="92"/>
    </row>
    <row r="103" spans="3:10" ht="14.4" thickBot="1">
      <c r="C103" s="164"/>
      <c r="D103" s="106">
        <v>27.6</v>
      </c>
      <c r="E103" s="160">
        <v>72.400000000000006</v>
      </c>
      <c r="F103" s="161"/>
      <c r="G103" s="161"/>
      <c r="H103" s="162"/>
      <c r="I103" s="92"/>
      <c r="J103" s="92"/>
    </row>
    <row r="104" spans="3:10" ht="14.4" thickBot="1">
      <c r="E104" s="135" t="s">
        <v>72</v>
      </c>
      <c r="F104" s="135"/>
      <c r="G104" s="135"/>
      <c r="H104" s="136"/>
      <c r="I104" s="92">
        <v>360</v>
      </c>
      <c r="J104" s="92">
        <v>15</v>
      </c>
    </row>
  </sheetData>
  <mergeCells count="58">
    <mergeCell ref="E92:H92"/>
    <mergeCell ref="C91:C92"/>
    <mergeCell ref="C102:C103"/>
    <mergeCell ref="E103:H103"/>
    <mergeCell ref="A2:I2"/>
    <mergeCell ref="B3:I3"/>
    <mergeCell ref="B75:J75"/>
    <mergeCell ref="A76:A77"/>
    <mergeCell ref="B76:B77"/>
    <mergeCell ref="C76:H76"/>
    <mergeCell ref="I76:I77"/>
    <mergeCell ref="J76:J77"/>
    <mergeCell ref="B67:J67"/>
    <mergeCell ref="A68:A69"/>
    <mergeCell ref="B68:B69"/>
    <mergeCell ref="C68:H68"/>
    <mergeCell ref="I68:I69"/>
    <mergeCell ref="J68:J69"/>
    <mergeCell ref="A59:J59"/>
    <mergeCell ref="A60:A61"/>
    <mergeCell ref="B60:B61"/>
    <mergeCell ref="C60:H60"/>
    <mergeCell ref="I60:I61"/>
    <mergeCell ref="J60:J61"/>
    <mergeCell ref="B48:J48"/>
    <mergeCell ref="A49:A50"/>
    <mergeCell ref="B49:B50"/>
    <mergeCell ref="C49:H49"/>
    <mergeCell ref="I49:I50"/>
    <mergeCell ref="J49:J50"/>
    <mergeCell ref="B36:J36"/>
    <mergeCell ref="A37:A38"/>
    <mergeCell ref="B37:B38"/>
    <mergeCell ref="C37:H37"/>
    <mergeCell ref="I37:I38"/>
    <mergeCell ref="J37:J38"/>
    <mergeCell ref="A29:J29"/>
    <mergeCell ref="A30:A31"/>
    <mergeCell ref="B30:B31"/>
    <mergeCell ref="C30:H30"/>
    <mergeCell ref="I30:I31"/>
    <mergeCell ref="J30:J31"/>
    <mergeCell ref="C84:J84"/>
    <mergeCell ref="E93:H93"/>
    <mergeCell ref="E104:H104"/>
    <mergeCell ref="C95:J95"/>
    <mergeCell ref="A4:J4"/>
    <mergeCell ref="A5:A6"/>
    <mergeCell ref="B5:B6"/>
    <mergeCell ref="C5:H5"/>
    <mergeCell ref="I5:I6"/>
    <mergeCell ref="J5:J6"/>
    <mergeCell ref="A17:J17"/>
    <mergeCell ref="A18:A19"/>
    <mergeCell ref="B18:B19"/>
    <mergeCell ref="C18:H18"/>
    <mergeCell ref="I18:I19"/>
    <mergeCell ref="J18:J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TiR II stopnia stacj.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Danusia</dc:creator>
  <cp:lastModifiedBy>Dell</cp:lastModifiedBy>
  <cp:lastPrinted>2018-03-10T09:29:49Z</cp:lastPrinted>
  <dcterms:created xsi:type="dcterms:W3CDTF">2016-03-31T08:09:33Z</dcterms:created>
  <dcterms:modified xsi:type="dcterms:W3CDTF">2019-02-17T12:56:27Z</dcterms:modified>
</cp:coreProperties>
</file>