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7970" windowHeight="6135" tabRatio="580"/>
  </bookViews>
  <sheets>
    <sheet name="TiR II stopnia stacj." sheetId="2" r:id="rId1"/>
  </sheets>
  <definedNames>
    <definedName name="Z_49A06BAF_3C52_44AD_8992_F990D64D941B_.wvu.Cols">#REF!</definedName>
    <definedName name="Z_49A06BAF_3C52_44AD_8992_F990D64D941B_.wvu.PrintTitles">#REF!</definedName>
    <definedName name="Z_49A06BAF_3C52_44AD_8992_F990D64D941B_.wvu.Rows">#REF!</definedName>
  </definedNames>
  <calcPr calcId="145621"/>
</workbook>
</file>

<file path=xl/calcChain.xml><?xml version="1.0" encoding="utf-8"?>
<calcChain xmlns="http://schemas.openxmlformats.org/spreadsheetml/2006/main">
  <c r="J101" i="2" l="1"/>
  <c r="I98" i="2"/>
  <c r="I99" i="2"/>
  <c r="I100" i="2"/>
  <c r="I97" i="2"/>
  <c r="I101" i="2" s="1"/>
  <c r="E101" i="2"/>
  <c r="F101" i="2"/>
  <c r="F102" i="2" s="1"/>
  <c r="G101" i="2"/>
  <c r="H101" i="2"/>
  <c r="H102" i="2" s="1"/>
  <c r="D101" i="2"/>
  <c r="J90" i="2"/>
  <c r="E90" i="2"/>
  <c r="F90" i="2"/>
  <c r="G90" i="2"/>
  <c r="H90" i="2"/>
  <c r="I87" i="2"/>
  <c r="I89" i="2"/>
  <c r="I86" i="2"/>
  <c r="C58" i="2"/>
  <c r="D102" i="2" l="1"/>
  <c r="G102" i="2"/>
  <c r="E102" i="2"/>
  <c r="C82" i="2"/>
  <c r="D82" i="2"/>
  <c r="E82" i="2"/>
  <c r="F82" i="2"/>
  <c r="J82" i="2"/>
  <c r="C74" i="2"/>
  <c r="D74" i="2"/>
  <c r="E74" i="2"/>
  <c r="J74" i="2"/>
  <c r="C66" i="2"/>
  <c r="J66" i="2"/>
  <c r="J58" i="2"/>
  <c r="E58" i="2"/>
  <c r="D58" i="2"/>
  <c r="J47" i="2"/>
  <c r="H47" i="2"/>
  <c r="F47" i="2"/>
  <c r="E47" i="2"/>
  <c r="D47" i="2"/>
  <c r="C47" i="2"/>
  <c r="J35" i="2"/>
  <c r="G35" i="2"/>
  <c r="F35" i="2"/>
  <c r="E35" i="2"/>
  <c r="D35" i="2"/>
  <c r="D88" i="2" s="1"/>
  <c r="C35" i="2"/>
  <c r="J28" i="2"/>
  <c r="H28" i="2"/>
  <c r="G28" i="2"/>
  <c r="F28" i="2"/>
  <c r="E28" i="2"/>
  <c r="D28" i="2"/>
  <c r="C28" i="2"/>
  <c r="J16" i="2"/>
  <c r="F16" i="2"/>
  <c r="E16" i="2"/>
  <c r="D16" i="2"/>
  <c r="C16" i="2"/>
  <c r="I88" i="2" l="1"/>
  <c r="I90" i="2" s="1"/>
  <c r="D90" i="2"/>
  <c r="F91" i="2" l="1"/>
  <c r="E91" i="2"/>
  <c r="H91" i="2"/>
  <c r="G91" i="2"/>
  <c r="D91" i="2"/>
</calcChain>
</file>

<file path=xl/sharedStrings.xml><?xml version="1.0" encoding="utf-8"?>
<sst xmlns="http://schemas.openxmlformats.org/spreadsheetml/2006/main" count="241" uniqueCount="85">
  <si>
    <t>ECTS</t>
  </si>
  <si>
    <t>razem</t>
  </si>
  <si>
    <t>W</t>
  </si>
  <si>
    <t>CA</t>
  </si>
  <si>
    <t>CL</t>
  </si>
  <si>
    <t xml:space="preserve">Semestr I </t>
  </si>
  <si>
    <t>Semestr IV</t>
  </si>
  <si>
    <t>Semestr III</t>
  </si>
  <si>
    <t>Liczba godzin</t>
  </si>
  <si>
    <t>Forma zakończenia</t>
  </si>
  <si>
    <t>Semestr II</t>
  </si>
  <si>
    <r>
      <rPr>
        <b/>
        <sz val="10"/>
        <rFont val="Times New Roman"/>
        <family val="1"/>
        <charset val="238"/>
      </rPr>
      <t>dla studentów rozpoczynających kształcenie od roku akademickiego</t>
    </r>
    <r>
      <rPr>
        <b/>
        <sz val="14"/>
        <rFont val="Times New Roman"/>
        <family val="1"/>
        <charset val="238"/>
      </rPr>
      <t xml:space="preserve"> 2017/2018</t>
    </r>
  </si>
  <si>
    <t>PZ</t>
  </si>
  <si>
    <t>Σ</t>
  </si>
  <si>
    <t>I</t>
  </si>
  <si>
    <t>II</t>
  </si>
  <si>
    <t>III</t>
  </si>
  <si>
    <t>IV</t>
  </si>
  <si>
    <t>Objaśnienia:</t>
  </si>
  <si>
    <t>W - wykłady</t>
  </si>
  <si>
    <t>CA - ćwiczenia audytoryjne</t>
  </si>
  <si>
    <t>PZ - praktyki zawodowe</t>
  </si>
  <si>
    <t xml:space="preserve">PLAN 3-LETNICH STUDIÓW STACJONARNYCH II stopnia, 
KIERUNEK TURYSTYKA I REKREACJA </t>
  </si>
  <si>
    <t>Lp</t>
  </si>
  <si>
    <t>Nazwa przedmiotu/modułu</t>
  </si>
  <si>
    <t>Regiony turystyczne</t>
  </si>
  <si>
    <t>E</t>
  </si>
  <si>
    <t>Socjologia czasu wolnego</t>
  </si>
  <si>
    <t>Transport w turystyce</t>
  </si>
  <si>
    <t>z/o</t>
  </si>
  <si>
    <t>Statystyka w turystyce i rekreacji</t>
  </si>
  <si>
    <t>Informatyka w turystyce i rekreacji</t>
  </si>
  <si>
    <t>Turystyka dzieci i osób starszych</t>
  </si>
  <si>
    <t>Prawo gospodarcze</t>
  </si>
  <si>
    <t>Monitoring ruchu turystycznego</t>
  </si>
  <si>
    <t>Teoria sportu i rekreacji</t>
  </si>
  <si>
    <t>SUMA</t>
  </si>
  <si>
    <t>Zarządzanie biznesem turystycznym i rekreacyjnym</t>
  </si>
  <si>
    <t>Planowanie turystyczne i rekreacyjne</t>
  </si>
  <si>
    <t xml:space="preserve">Surwiwalowe formy turystyki i rekreacji </t>
  </si>
  <si>
    <t>Historia kultury</t>
  </si>
  <si>
    <t>Metodologia pracy naukowej</t>
  </si>
  <si>
    <t>Praktyka zawodowa</t>
  </si>
  <si>
    <t>Język obcy do wyboru</t>
  </si>
  <si>
    <t>Seminarium magisterskie</t>
  </si>
  <si>
    <t>Polityka turystyczna i rekreacyjna</t>
  </si>
  <si>
    <t>Specjalność: Zarządzanie walorami turystycznymi </t>
  </si>
  <si>
    <r>
      <t>Inwestycje turystyczne w</t>
    </r>
    <r>
      <rPr>
        <b/>
        <sz val="11"/>
        <color rgb="FFFF0000"/>
        <rFont val="Calibri"/>
        <family val="2"/>
        <charset val="238"/>
      </rPr>
      <t xml:space="preserve"> </t>
    </r>
    <r>
      <rPr>
        <sz val="9"/>
        <rFont val="Times New Roman"/>
        <family val="1"/>
        <charset val="238"/>
      </rPr>
      <t>regionie podtatrzańskim</t>
    </r>
  </si>
  <si>
    <t>Turystyczne walory środowiska przyrodniczego i ich wykorzystanie</t>
  </si>
  <si>
    <t>Zarządzanie turystyką na obszarach chronionych</t>
  </si>
  <si>
    <t>Uzdrowiskowe tworzywa i produkty lecznicze</t>
  </si>
  <si>
    <t>Turystyka kulturowa</t>
  </si>
  <si>
    <t>Geoparki</t>
  </si>
  <si>
    <t>Innowacyjne formy turystyki</t>
  </si>
  <si>
    <t>Praktyka specjalizacyjna</t>
  </si>
  <si>
    <t>Specjalność: Rekreacja zdrowotna</t>
  </si>
  <si>
    <t>Nowoczesne formy rekreacji</t>
  </si>
  <si>
    <t>45 </t>
  </si>
  <si>
    <t>Organizacja i funkcjonowanie ośrodków SPA</t>
  </si>
  <si>
    <t>Usługi SPA</t>
  </si>
  <si>
    <t>Biometeorologia człowieka</t>
  </si>
  <si>
    <t>Turystyka osób niepełnosprawnych</t>
  </si>
  <si>
    <t>Dietetyka i organizacja żywienia</t>
  </si>
  <si>
    <t>Wykład monograficzny do wyboru</t>
  </si>
  <si>
    <t>Praca i egzamin dyplomowy</t>
  </si>
  <si>
    <t>E </t>
  </si>
  <si>
    <t>Specjalność: Zarządzanie walorami turystycznymi</t>
  </si>
  <si>
    <t>Turystyka przyrodnicza</t>
  </si>
  <si>
    <t>Regionalne produkty turystyczne</t>
  </si>
  <si>
    <t>Rozwój zrównoważony w turystyce</t>
  </si>
  <si>
    <t>Społeczne problemy rozwoju turystyki</t>
  </si>
  <si>
    <t>Turystyka uzdrowiskowa</t>
  </si>
  <si>
    <t>Programy zdrowego stylu życia</t>
  </si>
  <si>
    <t>Nowatorskie formy treningu zdrowotnego</t>
  </si>
  <si>
    <t>Ćwiczenia psychofizyczne</t>
  </si>
  <si>
    <t>Semestr</t>
  </si>
  <si>
    <t xml:space="preserve">                 w tym praktyki zawodowe</t>
  </si>
  <si>
    <t>CW - ćwiczenia warsztatowe</t>
  </si>
  <si>
    <t>CL - ćwiczenia laboratoryjne</t>
  </si>
  <si>
    <t>S - seminarium dyplomowe</t>
  </si>
  <si>
    <t>z/o - zaliczenie z oceną; E - egzamin</t>
  </si>
  <si>
    <t>Suma łączna: Specjalność: Zarządzanie walorami turystycznymi</t>
  </si>
  <si>
    <t>Suma łączna: Specjalność: Rekreacja zdrowotna</t>
  </si>
  <si>
    <t>CW/S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</si>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</sst>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rgb="FF000000"/>
      <name val="Czcionka tekstu podstawowego"/>
    </font>
    <font>
      <sz val="9"/>
      <color rgb="FF000000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000000"/>
      <name val="Times New Roman"/>
      <family val="1"/>
      <charset val="238"/>
    </font>
    <font>
      <b/>
      <sz val="11"/>
      <color rgb="FFFF0000"/>
      <name val="Calibri"/>
      <family val="2"/>
      <charset val="238"/>
    </font>
    <font>
      <sz val="1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86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0" borderId="35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2" xfId="0" applyFont="1" applyBorder="1" applyAlignment="1">
      <alignment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3" borderId="35" xfId="0" applyFont="1" applyFill="1" applyBorder="1" applyAlignment="1">
      <alignment vertical="center" wrapText="1"/>
    </xf>
    <xf numFmtId="0" fontId="7" fillId="3" borderId="36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7" fillId="3" borderId="41" xfId="0" applyFont="1" applyFill="1" applyBorder="1" applyAlignment="1">
      <alignment vertical="center" wrapText="1"/>
    </xf>
    <xf numFmtId="0" fontId="7" fillId="3" borderId="42" xfId="0" applyFont="1" applyFill="1" applyBorder="1" applyAlignment="1">
      <alignment vertical="center"/>
    </xf>
    <xf numFmtId="0" fontId="7" fillId="3" borderId="44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vertical="center"/>
    </xf>
    <xf numFmtId="0" fontId="7" fillId="3" borderId="45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7" fillId="3" borderId="48" xfId="0" applyFont="1" applyFill="1" applyBorder="1" applyAlignment="1">
      <alignment vertical="center" wrapText="1"/>
    </xf>
    <xf numFmtId="0" fontId="7" fillId="3" borderId="4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7" fillId="0" borderId="47" xfId="0" applyFont="1" applyBorder="1" applyAlignment="1">
      <alignment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8" xfId="0" applyFont="1" applyBorder="1" applyAlignment="1">
      <alignment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7" fillId="3" borderId="42" xfId="0" applyFont="1" applyFill="1" applyBorder="1" applyAlignment="1">
      <alignment vertical="center" wrapText="1"/>
    </xf>
    <xf numFmtId="0" fontId="7" fillId="3" borderId="38" xfId="0" applyFont="1" applyFill="1" applyBorder="1" applyAlignment="1">
      <alignment vertical="center" wrapText="1"/>
    </xf>
    <xf numFmtId="0" fontId="8" fillId="3" borderId="39" xfId="0" applyFont="1" applyFill="1" applyBorder="1" applyAlignment="1">
      <alignment vertical="center" wrapText="1"/>
    </xf>
    <xf numFmtId="0" fontId="7" fillId="3" borderId="36" xfId="0" applyFont="1" applyFill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7" fillId="3" borderId="35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/>
    </xf>
    <xf numFmtId="0" fontId="7" fillId="3" borderId="48" xfId="0" applyFont="1" applyFill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0" fillId="0" borderId="55" xfId="0" applyBorder="1"/>
    <xf numFmtId="0" fontId="11" fillId="0" borderId="5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64" fontId="13" fillId="0" borderId="55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7" fillId="3" borderId="52" xfId="0" applyFont="1" applyFill="1" applyBorder="1" applyAlignment="1">
      <alignment vertical="center" wrapText="1"/>
    </xf>
    <xf numFmtId="0" fontId="0" fillId="0" borderId="5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1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60" xfId="0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164" fontId="13" fillId="0" borderId="23" xfId="0" applyNumberFormat="1" applyFont="1" applyBorder="1" applyAlignment="1">
      <alignment horizontal="center" vertical="center" wrapText="1"/>
    </xf>
    <xf numFmtId="164" fontId="13" fillId="0" borderId="24" xfId="0" applyNumberFormat="1" applyFont="1" applyBorder="1" applyAlignment="1">
      <alignment horizontal="center" vertical="center" wrapText="1"/>
    </xf>
    <xf numFmtId="164" fontId="13" fillId="0" borderId="25" xfId="0" applyNumberFormat="1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</cellXfs>
  <cellStyles count="2">
    <cellStyle name="Excel Built-in Normal 1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4"/>
  <sheetViews>
    <sheetView tabSelected="1" workbookViewId="0">
      <selection activeCell="A2" sqref="A2:I2"/>
    </sheetView>
  </sheetViews>
  <sheetFormatPr defaultRowHeight="12.75"/>
  <cols>
    <col min="2" max="2" width="36.42578125" customWidth="1"/>
    <col min="4" max="4" width="11.42578125" bestFit="1" customWidth="1"/>
    <col min="9" max="9" width="11" customWidth="1"/>
  </cols>
  <sheetData>
    <row r="2" spans="1:11" s="1" customFormat="1" ht="48" customHeight="1">
      <c r="A2" s="182" t="s">
        <v>22</v>
      </c>
      <c r="B2" s="183"/>
      <c r="C2" s="183"/>
      <c r="D2" s="183"/>
      <c r="E2" s="183"/>
      <c r="F2" s="183"/>
      <c r="G2" s="183"/>
      <c r="H2" s="183"/>
      <c r="I2" s="183"/>
      <c r="J2" s="3"/>
      <c r="K2" s="3"/>
    </row>
    <row r="3" spans="1:11" s="1" customFormat="1" ht="19.5" customHeight="1" thickBot="1">
      <c r="A3" s="4"/>
      <c r="B3" s="184" t="s">
        <v>11</v>
      </c>
      <c r="C3" s="185"/>
      <c r="D3" s="185"/>
      <c r="E3" s="185"/>
      <c r="F3" s="185"/>
      <c r="G3" s="185"/>
      <c r="H3" s="185"/>
      <c r="I3" s="185"/>
      <c r="J3" s="3"/>
      <c r="K3" s="3"/>
    </row>
    <row r="4" spans="1:11" s="2" customFormat="1" ht="13.5" customHeight="1" thickBot="1">
      <c r="A4" s="149" t="s">
        <v>5</v>
      </c>
      <c r="B4" s="150"/>
      <c r="C4" s="150"/>
      <c r="D4" s="150"/>
      <c r="E4" s="150"/>
      <c r="F4" s="150"/>
      <c r="G4" s="150"/>
      <c r="H4" s="150"/>
      <c r="I4" s="150"/>
      <c r="J4" s="150"/>
      <c r="K4" s="16"/>
    </row>
    <row r="5" spans="1:11" ht="22.5" customHeight="1" thickBot="1">
      <c r="A5" s="151" t="s">
        <v>23</v>
      </c>
      <c r="B5" s="151" t="s">
        <v>24</v>
      </c>
      <c r="C5" s="153" t="s">
        <v>8</v>
      </c>
      <c r="D5" s="154"/>
      <c r="E5" s="154"/>
      <c r="F5" s="154"/>
      <c r="G5" s="154"/>
      <c r="H5" s="155"/>
      <c r="I5" s="151" t="s">
        <v>9</v>
      </c>
      <c r="J5" s="151" t="s">
        <v>0</v>
      </c>
    </row>
    <row r="6" spans="1:11" ht="13.5" thickBot="1">
      <c r="A6" s="152"/>
      <c r="B6" s="152"/>
      <c r="C6" s="5" t="s">
        <v>1</v>
      </c>
      <c r="D6" s="37" t="s">
        <v>2</v>
      </c>
      <c r="E6" s="38" t="s">
        <v>3</v>
      </c>
      <c r="F6" s="38" t="s">
        <v>4</v>
      </c>
      <c r="G6" s="38" t="s">
        <v>83</v>
      </c>
      <c r="H6" s="39" t="s">
        <v>12</v>
      </c>
      <c r="I6" s="152"/>
      <c r="J6" s="152"/>
    </row>
    <row r="7" spans="1:11">
      <c r="A7" s="20">
        <v>1</v>
      </c>
      <c r="B7" s="17" t="s">
        <v>25</v>
      </c>
      <c r="C7" s="23">
        <v>60</v>
      </c>
      <c r="D7" s="24">
        <v>30</v>
      </c>
      <c r="E7" s="24">
        <v>30</v>
      </c>
      <c r="F7" s="24"/>
      <c r="G7" s="24"/>
      <c r="H7" s="25"/>
      <c r="I7" s="32" t="s">
        <v>26</v>
      </c>
      <c r="J7" s="35">
        <v>5</v>
      </c>
    </row>
    <row r="8" spans="1:11">
      <c r="A8" s="21">
        <v>2</v>
      </c>
      <c r="B8" s="18" t="s">
        <v>27</v>
      </c>
      <c r="C8" s="26">
        <v>30</v>
      </c>
      <c r="D8" s="27">
        <v>15</v>
      </c>
      <c r="E8" s="27">
        <v>15</v>
      </c>
      <c r="F8" s="27"/>
      <c r="G8" s="27"/>
      <c r="H8" s="28"/>
      <c r="I8" s="33" t="s">
        <v>26</v>
      </c>
      <c r="J8" s="36">
        <v>3</v>
      </c>
    </row>
    <row r="9" spans="1:11">
      <c r="A9" s="21">
        <v>3</v>
      </c>
      <c r="B9" s="18" t="s">
        <v>28</v>
      </c>
      <c r="C9" s="26">
        <v>30</v>
      </c>
      <c r="D9" s="29"/>
      <c r="E9" s="27">
        <v>30</v>
      </c>
      <c r="F9" s="27"/>
      <c r="G9" s="27"/>
      <c r="H9" s="28"/>
      <c r="I9" s="33" t="s">
        <v>29</v>
      </c>
      <c r="J9" s="36">
        <v>3</v>
      </c>
    </row>
    <row r="10" spans="1:11">
      <c r="A10" s="21">
        <v>4</v>
      </c>
      <c r="B10" s="18" t="s">
        <v>30</v>
      </c>
      <c r="C10" s="26">
        <v>30</v>
      </c>
      <c r="D10" s="29"/>
      <c r="E10" s="27">
        <v>30</v>
      </c>
      <c r="F10" s="27"/>
      <c r="G10" s="27"/>
      <c r="H10" s="28"/>
      <c r="I10" s="33" t="s">
        <v>29</v>
      </c>
      <c r="J10" s="36">
        <v>3</v>
      </c>
    </row>
    <row r="11" spans="1:11">
      <c r="A11" s="21">
        <v>5</v>
      </c>
      <c r="B11" s="18" t="s">
        <v>31</v>
      </c>
      <c r="C11" s="26">
        <v>60</v>
      </c>
      <c r="D11" s="27">
        <v>15</v>
      </c>
      <c r="E11" s="29"/>
      <c r="F11" s="27">
        <v>45</v>
      </c>
      <c r="G11" s="27"/>
      <c r="H11" s="28"/>
      <c r="I11" s="33" t="s">
        <v>29</v>
      </c>
      <c r="J11" s="36">
        <v>5</v>
      </c>
    </row>
    <row r="12" spans="1:11">
      <c r="A12" s="21">
        <v>6</v>
      </c>
      <c r="B12" s="125" t="s">
        <v>32</v>
      </c>
      <c r="C12" s="126">
        <v>30</v>
      </c>
      <c r="D12" s="127"/>
      <c r="E12" s="127"/>
      <c r="F12" s="128">
        <v>30</v>
      </c>
      <c r="G12" s="128"/>
      <c r="H12" s="129"/>
      <c r="I12" s="33" t="s">
        <v>29</v>
      </c>
      <c r="J12" s="130">
        <v>2</v>
      </c>
    </row>
    <row r="13" spans="1:11">
      <c r="A13" s="21">
        <v>7</v>
      </c>
      <c r="B13" s="125" t="s">
        <v>33</v>
      </c>
      <c r="C13" s="126">
        <v>30</v>
      </c>
      <c r="D13" s="128">
        <v>15</v>
      </c>
      <c r="E13" s="128">
        <v>15</v>
      </c>
      <c r="F13" s="128"/>
      <c r="G13" s="128"/>
      <c r="H13" s="129"/>
      <c r="I13" s="33" t="s">
        <v>26</v>
      </c>
      <c r="J13" s="130">
        <v>3</v>
      </c>
    </row>
    <row r="14" spans="1:11">
      <c r="A14" s="21">
        <v>8</v>
      </c>
      <c r="B14" s="125" t="s">
        <v>34</v>
      </c>
      <c r="C14" s="126">
        <v>30</v>
      </c>
      <c r="D14" s="128"/>
      <c r="E14" s="128">
        <v>30</v>
      </c>
      <c r="F14" s="128"/>
      <c r="G14" s="128"/>
      <c r="H14" s="129"/>
      <c r="I14" s="33" t="s">
        <v>29</v>
      </c>
      <c r="J14" s="131">
        <v>3</v>
      </c>
    </row>
    <row r="15" spans="1:11" ht="13.5" thickBot="1">
      <c r="A15" s="22">
        <v>9</v>
      </c>
      <c r="B15" s="132" t="s">
        <v>35</v>
      </c>
      <c r="C15" s="133">
        <v>30</v>
      </c>
      <c r="D15" s="134">
        <v>30</v>
      </c>
      <c r="E15" s="134"/>
      <c r="F15" s="134"/>
      <c r="G15" s="134"/>
      <c r="H15" s="135"/>
      <c r="I15" s="34" t="s">
        <v>26</v>
      </c>
      <c r="J15" s="136">
        <v>3</v>
      </c>
    </row>
    <row r="16" spans="1:11" ht="13.5" thickBot="1">
      <c r="A16" s="7"/>
      <c r="B16" s="8" t="s">
        <v>36</v>
      </c>
      <c r="C16" s="9">
        <f>SUM(C7:C15)</f>
        <v>330</v>
      </c>
      <c r="D16" s="9">
        <f>SUM(D7:D15)</f>
        <v>105</v>
      </c>
      <c r="E16" s="9">
        <f>SUM(E7:E15)</f>
        <v>150</v>
      </c>
      <c r="F16" s="9">
        <f>SUM(F7:F15)</f>
        <v>75</v>
      </c>
      <c r="G16" s="9">
        <v>0</v>
      </c>
      <c r="H16" s="9">
        <v>0</v>
      </c>
      <c r="I16" s="9"/>
      <c r="J16" s="9">
        <f>SUM(J7:J15)</f>
        <v>30</v>
      </c>
    </row>
    <row r="17" spans="1:10" ht="13.5" thickBot="1">
      <c r="A17" s="156" t="s">
        <v>10</v>
      </c>
      <c r="B17" s="157"/>
      <c r="C17" s="157"/>
      <c r="D17" s="157"/>
      <c r="E17" s="157"/>
      <c r="F17" s="157"/>
      <c r="G17" s="157"/>
      <c r="H17" s="157"/>
      <c r="I17" s="157"/>
      <c r="J17" s="158"/>
    </row>
    <row r="18" spans="1:10" ht="22.5" customHeight="1" thickBot="1">
      <c r="A18" s="151" t="s">
        <v>23</v>
      </c>
      <c r="B18" s="151" t="s">
        <v>24</v>
      </c>
      <c r="C18" s="153" t="s">
        <v>8</v>
      </c>
      <c r="D18" s="154"/>
      <c r="E18" s="154"/>
      <c r="F18" s="154"/>
      <c r="G18" s="154"/>
      <c r="H18" s="155"/>
      <c r="I18" s="151" t="s">
        <v>9</v>
      </c>
      <c r="J18" s="151" t="s">
        <v>0</v>
      </c>
    </row>
    <row r="19" spans="1:10" ht="13.5" thickBot="1">
      <c r="A19" s="152"/>
      <c r="B19" s="152"/>
      <c r="C19" s="124" t="s">
        <v>1</v>
      </c>
      <c r="D19" s="37" t="s">
        <v>2</v>
      </c>
      <c r="E19" s="38" t="s">
        <v>3</v>
      </c>
      <c r="F19" s="38" t="s">
        <v>4</v>
      </c>
      <c r="G19" s="38" t="s">
        <v>83</v>
      </c>
      <c r="H19" s="39" t="s">
        <v>12</v>
      </c>
      <c r="I19" s="152"/>
      <c r="J19" s="152"/>
    </row>
    <row r="20" spans="1:10" ht="24">
      <c r="A20" s="91">
        <v>1</v>
      </c>
      <c r="B20" s="137" t="s">
        <v>37</v>
      </c>
      <c r="C20" s="138">
        <v>45</v>
      </c>
      <c r="D20" s="139">
        <v>30</v>
      </c>
      <c r="E20" s="140">
        <v>15</v>
      </c>
      <c r="F20" s="140"/>
      <c r="G20" s="140"/>
      <c r="H20" s="141"/>
      <c r="I20" s="32" t="s">
        <v>26</v>
      </c>
      <c r="J20" s="84">
        <v>4</v>
      </c>
    </row>
    <row r="21" spans="1:10">
      <c r="A21" s="92">
        <v>2</v>
      </c>
      <c r="B21" s="125" t="s">
        <v>38</v>
      </c>
      <c r="C21" s="142">
        <v>45</v>
      </c>
      <c r="D21" s="126">
        <v>15</v>
      </c>
      <c r="E21" s="128">
        <v>30</v>
      </c>
      <c r="F21" s="128"/>
      <c r="G21" s="128"/>
      <c r="H21" s="129"/>
      <c r="I21" s="33" t="s">
        <v>26</v>
      </c>
      <c r="J21" s="85">
        <v>4</v>
      </c>
    </row>
    <row r="22" spans="1:10">
      <c r="A22" s="92">
        <v>3</v>
      </c>
      <c r="B22" s="125" t="s">
        <v>39</v>
      </c>
      <c r="C22" s="142">
        <v>30</v>
      </c>
      <c r="D22" s="126"/>
      <c r="E22" s="128"/>
      <c r="F22" s="128">
        <v>30</v>
      </c>
      <c r="G22" s="128"/>
      <c r="H22" s="129"/>
      <c r="I22" s="33" t="s">
        <v>29</v>
      </c>
      <c r="J22" s="85">
        <v>3</v>
      </c>
    </row>
    <row r="23" spans="1:10">
      <c r="A23" s="92">
        <v>4</v>
      </c>
      <c r="B23" s="18" t="s">
        <v>40</v>
      </c>
      <c r="C23" s="82">
        <v>60</v>
      </c>
      <c r="D23" s="26">
        <v>30</v>
      </c>
      <c r="E23" s="27">
        <v>30</v>
      </c>
      <c r="F23" s="27"/>
      <c r="G23" s="27"/>
      <c r="H23" s="28"/>
      <c r="I23" s="33" t="s">
        <v>26</v>
      </c>
      <c r="J23" s="64">
        <v>5</v>
      </c>
    </row>
    <row r="24" spans="1:10">
      <c r="A24" s="92">
        <v>5</v>
      </c>
      <c r="B24" s="18" t="s">
        <v>41</v>
      </c>
      <c r="C24" s="82">
        <v>30</v>
      </c>
      <c r="D24" s="26">
        <v>30</v>
      </c>
      <c r="E24" s="29"/>
      <c r="F24" s="99"/>
      <c r="G24" s="99"/>
      <c r="H24" s="100"/>
      <c r="I24" s="33" t="s">
        <v>29</v>
      </c>
      <c r="J24" s="101">
        <v>3</v>
      </c>
    </row>
    <row r="25" spans="1:10">
      <c r="A25" s="92">
        <v>6</v>
      </c>
      <c r="B25" s="18" t="s">
        <v>42</v>
      </c>
      <c r="C25" s="82">
        <v>200</v>
      </c>
      <c r="D25" s="76"/>
      <c r="E25" s="29"/>
      <c r="F25" s="27"/>
      <c r="G25" s="27"/>
      <c r="H25" s="28">
        <v>200</v>
      </c>
      <c r="I25" s="33" t="s">
        <v>29</v>
      </c>
      <c r="J25" s="101">
        <v>8</v>
      </c>
    </row>
    <row r="26" spans="1:10">
      <c r="A26" s="92">
        <v>7</v>
      </c>
      <c r="B26" s="18" t="s">
        <v>43</v>
      </c>
      <c r="C26" s="82">
        <v>30</v>
      </c>
      <c r="D26" s="76"/>
      <c r="E26" s="29"/>
      <c r="F26" s="27">
        <v>30</v>
      </c>
      <c r="G26" s="27"/>
      <c r="H26" s="28"/>
      <c r="I26" s="33" t="s">
        <v>29</v>
      </c>
      <c r="J26" s="64">
        <v>2</v>
      </c>
    </row>
    <row r="27" spans="1:10" ht="13.5" thickBot="1">
      <c r="A27" s="93">
        <v>8</v>
      </c>
      <c r="B27" s="19" t="s">
        <v>44</v>
      </c>
      <c r="C27" s="97">
        <v>15</v>
      </c>
      <c r="D27" s="77"/>
      <c r="E27" s="78"/>
      <c r="F27" s="30"/>
      <c r="G27" s="30">
        <v>15</v>
      </c>
      <c r="H27" s="31"/>
      <c r="I27" s="34" t="s">
        <v>29</v>
      </c>
      <c r="J27" s="66">
        <v>1</v>
      </c>
    </row>
    <row r="28" spans="1:10" ht="13.5" thickBot="1">
      <c r="A28" s="7"/>
      <c r="B28" s="8" t="s">
        <v>36</v>
      </c>
      <c r="C28" s="9">
        <f t="shared" ref="C28:H28" si="0">SUM(C20:C27)</f>
        <v>455</v>
      </c>
      <c r="D28" s="9">
        <f t="shared" si="0"/>
        <v>105</v>
      </c>
      <c r="E28" s="9">
        <f t="shared" si="0"/>
        <v>75</v>
      </c>
      <c r="F28" s="9">
        <f t="shared" si="0"/>
        <v>60</v>
      </c>
      <c r="G28" s="9">
        <f t="shared" si="0"/>
        <v>15</v>
      </c>
      <c r="H28" s="9">
        <f t="shared" si="0"/>
        <v>200</v>
      </c>
      <c r="I28" s="9"/>
      <c r="J28" s="9">
        <f>SUM(J20:J27)</f>
        <v>30</v>
      </c>
    </row>
    <row r="29" spans="1:10" ht="13.5" thickBot="1">
      <c r="A29" s="156" t="s">
        <v>7</v>
      </c>
      <c r="B29" s="157"/>
      <c r="C29" s="157"/>
      <c r="D29" s="157"/>
      <c r="E29" s="157"/>
      <c r="F29" s="157"/>
      <c r="G29" s="157"/>
      <c r="H29" s="157"/>
      <c r="I29" s="157"/>
      <c r="J29" s="158"/>
    </row>
    <row r="30" spans="1:10" ht="22.5" customHeight="1" thickBot="1">
      <c r="A30" s="151" t="s">
        <v>23</v>
      </c>
      <c r="B30" s="151" t="s">
        <v>24</v>
      </c>
      <c r="C30" s="153" t="s">
        <v>8</v>
      </c>
      <c r="D30" s="154"/>
      <c r="E30" s="154"/>
      <c r="F30" s="154"/>
      <c r="G30" s="154"/>
      <c r="H30" s="155"/>
      <c r="I30" s="151" t="s">
        <v>9</v>
      </c>
      <c r="J30" s="151" t="s">
        <v>0</v>
      </c>
    </row>
    <row r="31" spans="1:10" ht="13.5" thickBot="1">
      <c r="A31" s="152"/>
      <c r="B31" s="152"/>
      <c r="C31" s="6" t="s">
        <v>1</v>
      </c>
      <c r="D31" s="37" t="s">
        <v>2</v>
      </c>
      <c r="E31" s="38" t="s">
        <v>3</v>
      </c>
      <c r="F31" s="38" t="s">
        <v>4</v>
      </c>
      <c r="G31" s="38" t="s">
        <v>83</v>
      </c>
      <c r="H31" s="39" t="s">
        <v>12</v>
      </c>
      <c r="I31" s="152"/>
      <c r="J31" s="152"/>
    </row>
    <row r="32" spans="1:10">
      <c r="A32" s="20">
        <v>1</v>
      </c>
      <c r="B32" s="79" t="s">
        <v>43</v>
      </c>
      <c r="C32" s="80">
        <v>15</v>
      </c>
      <c r="D32" s="74"/>
      <c r="E32" s="75"/>
      <c r="F32" s="24">
        <v>15</v>
      </c>
      <c r="G32" s="24"/>
      <c r="H32" s="25"/>
      <c r="I32" s="32" t="s">
        <v>29</v>
      </c>
      <c r="J32" s="62">
        <v>1</v>
      </c>
    </row>
    <row r="33" spans="1:10">
      <c r="A33" s="21">
        <v>2</v>
      </c>
      <c r="B33" s="81" t="s">
        <v>45</v>
      </c>
      <c r="C33" s="82">
        <v>45</v>
      </c>
      <c r="D33" s="26">
        <v>30</v>
      </c>
      <c r="E33" s="27">
        <v>15</v>
      </c>
      <c r="F33" s="27"/>
      <c r="G33" s="27"/>
      <c r="H33" s="28"/>
      <c r="I33" s="33" t="s">
        <v>26</v>
      </c>
      <c r="J33" s="85">
        <v>3</v>
      </c>
    </row>
    <row r="34" spans="1:10" ht="13.5" thickBot="1">
      <c r="A34" s="22">
        <v>3</v>
      </c>
      <c r="B34" s="83" t="s">
        <v>44</v>
      </c>
      <c r="C34" s="97">
        <v>15</v>
      </c>
      <c r="D34" s="77"/>
      <c r="E34" s="78"/>
      <c r="F34" s="30"/>
      <c r="G34" s="30">
        <v>15</v>
      </c>
      <c r="H34" s="31"/>
      <c r="I34" s="34" t="s">
        <v>29</v>
      </c>
      <c r="J34" s="98">
        <v>1</v>
      </c>
    </row>
    <row r="35" spans="1:10" ht="13.5" thickBot="1">
      <c r="A35" s="10"/>
      <c r="B35" s="11" t="s">
        <v>36</v>
      </c>
      <c r="C35" s="12">
        <f>SUM(C32:C34)</f>
        <v>75</v>
      </c>
      <c r="D35" s="12">
        <f>SUM(D32:D34)</f>
        <v>30</v>
      </c>
      <c r="E35" s="12">
        <f>SUM(E32:E34)</f>
        <v>15</v>
      </c>
      <c r="F35" s="12">
        <f>SUM(F32:F34)</f>
        <v>15</v>
      </c>
      <c r="G35" s="12">
        <f>SUM(G32:G34)</f>
        <v>15</v>
      </c>
      <c r="H35" s="12">
        <v>0</v>
      </c>
      <c r="I35" s="12"/>
      <c r="J35" s="12">
        <f>SUM(J32:J34)</f>
        <v>5</v>
      </c>
    </row>
    <row r="36" spans="1:10" ht="13.5" thickBot="1">
      <c r="A36" s="13"/>
      <c r="B36" s="159" t="s">
        <v>46</v>
      </c>
      <c r="C36" s="160"/>
      <c r="D36" s="160"/>
      <c r="E36" s="160"/>
      <c r="F36" s="160"/>
      <c r="G36" s="160"/>
      <c r="H36" s="160"/>
      <c r="I36" s="160"/>
      <c r="J36" s="161"/>
    </row>
    <row r="37" spans="1:10" ht="22.5" customHeight="1" thickBot="1">
      <c r="A37" s="162" t="s">
        <v>23</v>
      </c>
      <c r="B37" s="164" t="s">
        <v>24</v>
      </c>
      <c r="C37" s="165" t="s">
        <v>8</v>
      </c>
      <c r="D37" s="166"/>
      <c r="E37" s="166"/>
      <c r="F37" s="166"/>
      <c r="G37" s="166"/>
      <c r="H37" s="167"/>
      <c r="I37" s="168" t="s">
        <v>9</v>
      </c>
      <c r="J37" s="164" t="s">
        <v>0</v>
      </c>
    </row>
    <row r="38" spans="1:10" ht="13.5" thickBot="1">
      <c r="A38" s="163"/>
      <c r="B38" s="152"/>
      <c r="C38" s="6" t="s">
        <v>1</v>
      </c>
      <c r="D38" s="37" t="s">
        <v>2</v>
      </c>
      <c r="E38" s="38" t="s">
        <v>3</v>
      </c>
      <c r="F38" s="38" t="s">
        <v>4</v>
      </c>
      <c r="G38" s="38" t="s">
        <v>83</v>
      </c>
      <c r="H38" s="39" t="s">
        <v>12</v>
      </c>
      <c r="I38" s="169"/>
      <c r="J38" s="152"/>
    </row>
    <row r="39" spans="1:10" ht="27">
      <c r="A39" s="20">
        <v>1</v>
      </c>
      <c r="B39" s="67" t="s">
        <v>47</v>
      </c>
      <c r="C39" s="68">
        <v>30</v>
      </c>
      <c r="D39" s="46">
        <v>15</v>
      </c>
      <c r="E39" s="47">
        <v>15</v>
      </c>
      <c r="F39" s="47"/>
      <c r="G39" s="48"/>
      <c r="H39" s="49"/>
      <c r="I39" s="61" t="s">
        <v>26</v>
      </c>
      <c r="J39" s="62">
        <v>2</v>
      </c>
    </row>
    <row r="40" spans="1:10">
      <c r="A40" s="21">
        <v>2</v>
      </c>
      <c r="B40" s="96" t="s">
        <v>48</v>
      </c>
      <c r="C40" s="70">
        <v>45</v>
      </c>
      <c r="D40" s="50">
        <v>15</v>
      </c>
      <c r="E40" s="51">
        <v>30</v>
      </c>
      <c r="F40" s="51"/>
      <c r="G40" s="52"/>
      <c r="H40" s="53"/>
      <c r="I40" s="90" t="s">
        <v>26</v>
      </c>
      <c r="J40" s="64">
        <v>3</v>
      </c>
    </row>
    <row r="41" spans="1:10">
      <c r="A41" s="21">
        <v>3</v>
      </c>
      <c r="B41" s="69" t="s">
        <v>49</v>
      </c>
      <c r="C41" s="70">
        <v>30</v>
      </c>
      <c r="D41" s="50">
        <v>15</v>
      </c>
      <c r="E41" s="87"/>
      <c r="F41" s="51">
        <v>15</v>
      </c>
      <c r="G41" s="52"/>
      <c r="H41" s="53"/>
      <c r="I41" s="90" t="s">
        <v>26</v>
      </c>
      <c r="J41" s="64">
        <v>3</v>
      </c>
    </row>
    <row r="42" spans="1:10">
      <c r="A42" s="21">
        <v>4</v>
      </c>
      <c r="B42" s="96" t="s">
        <v>50</v>
      </c>
      <c r="C42" s="70">
        <v>45</v>
      </c>
      <c r="D42" s="50">
        <v>30</v>
      </c>
      <c r="E42" s="51">
        <v>15</v>
      </c>
      <c r="F42" s="51"/>
      <c r="G42" s="52"/>
      <c r="H42" s="53"/>
      <c r="I42" s="33" t="s">
        <v>29</v>
      </c>
      <c r="J42" s="64">
        <v>3</v>
      </c>
    </row>
    <row r="43" spans="1:10">
      <c r="A43" s="21">
        <v>5</v>
      </c>
      <c r="B43" s="69" t="s">
        <v>51</v>
      </c>
      <c r="C43" s="70">
        <v>45</v>
      </c>
      <c r="D43" s="50">
        <v>15</v>
      </c>
      <c r="E43" s="51">
        <v>30</v>
      </c>
      <c r="F43" s="51"/>
      <c r="G43" s="52"/>
      <c r="H43" s="53"/>
      <c r="I43" s="33" t="s">
        <v>29</v>
      </c>
      <c r="J43" s="64">
        <v>3</v>
      </c>
    </row>
    <row r="44" spans="1:10">
      <c r="A44" s="21">
        <v>6</v>
      </c>
      <c r="B44" s="69" t="s">
        <v>52</v>
      </c>
      <c r="C44" s="70">
        <v>30</v>
      </c>
      <c r="D44" s="50">
        <v>15</v>
      </c>
      <c r="E44" s="51">
        <v>15</v>
      </c>
      <c r="F44" s="51"/>
      <c r="G44" s="52"/>
      <c r="H44" s="53"/>
      <c r="I44" s="33" t="s">
        <v>29</v>
      </c>
      <c r="J44" s="64">
        <v>2</v>
      </c>
    </row>
    <row r="45" spans="1:10">
      <c r="A45" s="21">
        <v>7</v>
      </c>
      <c r="B45" s="69" t="s">
        <v>53</v>
      </c>
      <c r="C45" s="70">
        <v>30</v>
      </c>
      <c r="D45" s="50"/>
      <c r="E45" s="51"/>
      <c r="F45" s="51">
        <v>30</v>
      </c>
      <c r="G45" s="52"/>
      <c r="H45" s="53"/>
      <c r="I45" s="33" t="s">
        <v>29</v>
      </c>
      <c r="J45" s="64">
        <v>2</v>
      </c>
    </row>
    <row r="46" spans="1:10" ht="13.5" thickBot="1">
      <c r="A46" s="22">
        <v>8</v>
      </c>
      <c r="B46" s="71" t="s">
        <v>54</v>
      </c>
      <c r="C46" s="72">
        <v>160</v>
      </c>
      <c r="D46" s="56"/>
      <c r="E46" s="58"/>
      <c r="F46" s="58"/>
      <c r="G46" s="59"/>
      <c r="H46" s="60">
        <v>160</v>
      </c>
      <c r="I46" s="34" t="s">
        <v>29</v>
      </c>
      <c r="J46" s="66">
        <v>7</v>
      </c>
    </row>
    <row r="47" spans="1:10" ht="13.5" thickBot="1">
      <c r="A47" s="7"/>
      <c r="B47" s="8" t="s">
        <v>36</v>
      </c>
      <c r="C47" s="9">
        <f>SUM(C39:C46)</f>
        <v>415</v>
      </c>
      <c r="D47" s="9">
        <f>SUM(D39:D46)</f>
        <v>105</v>
      </c>
      <c r="E47" s="9">
        <f>SUM(E39:E46)</f>
        <v>105</v>
      </c>
      <c r="F47" s="9">
        <f>SUM(F39:F46)</f>
        <v>45</v>
      </c>
      <c r="G47" s="9">
        <v>0</v>
      </c>
      <c r="H47" s="14">
        <f>SUM(H39:H46)</f>
        <v>160</v>
      </c>
      <c r="I47" s="9"/>
      <c r="J47" s="9">
        <f>SUM(J39:J46)</f>
        <v>25</v>
      </c>
    </row>
    <row r="48" spans="1:10" ht="13.5" thickBot="1">
      <c r="A48" s="15"/>
      <c r="B48" s="157" t="s">
        <v>55</v>
      </c>
      <c r="C48" s="157"/>
      <c r="D48" s="157"/>
      <c r="E48" s="157"/>
      <c r="F48" s="157"/>
      <c r="G48" s="157"/>
      <c r="H48" s="157"/>
      <c r="I48" s="157"/>
      <c r="J48" s="170"/>
    </row>
    <row r="49" spans="1:10" ht="22.5" customHeight="1" thickBot="1">
      <c r="A49" s="151" t="s">
        <v>23</v>
      </c>
      <c r="B49" s="151" t="s">
        <v>24</v>
      </c>
      <c r="C49" s="153" t="s">
        <v>8</v>
      </c>
      <c r="D49" s="154"/>
      <c r="E49" s="154"/>
      <c r="F49" s="154"/>
      <c r="G49" s="154"/>
      <c r="H49" s="171"/>
      <c r="I49" s="172" t="s">
        <v>9</v>
      </c>
      <c r="J49" s="151" t="s">
        <v>0</v>
      </c>
    </row>
    <row r="50" spans="1:10" ht="13.5" thickBot="1">
      <c r="A50" s="152"/>
      <c r="B50" s="152"/>
      <c r="C50" s="6" t="s">
        <v>1</v>
      </c>
      <c r="D50" s="37" t="s">
        <v>2</v>
      </c>
      <c r="E50" s="38" t="s">
        <v>3</v>
      </c>
      <c r="F50" s="38" t="s">
        <v>4</v>
      </c>
      <c r="G50" s="38" t="s">
        <v>83</v>
      </c>
      <c r="H50" s="39" t="s">
        <v>12</v>
      </c>
      <c r="I50" s="169"/>
      <c r="J50" s="152"/>
    </row>
    <row r="51" spans="1:10" ht="15">
      <c r="A51" s="91">
        <v>1</v>
      </c>
      <c r="B51" s="94" t="s">
        <v>56</v>
      </c>
      <c r="C51" s="68">
        <v>45</v>
      </c>
      <c r="D51" s="88"/>
      <c r="E51" s="89"/>
      <c r="F51" s="48" t="s">
        <v>57</v>
      </c>
      <c r="G51" s="48"/>
      <c r="H51" s="49"/>
      <c r="I51" s="32" t="s">
        <v>29</v>
      </c>
      <c r="J51" s="62">
        <v>2</v>
      </c>
    </row>
    <row r="52" spans="1:10">
      <c r="A52" s="92">
        <v>2</v>
      </c>
      <c r="B52" s="95" t="s">
        <v>58</v>
      </c>
      <c r="C52" s="70">
        <v>45</v>
      </c>
      <c r="D52" s="50">
        <v>30</v>
      </c>
      <c r="E52" s="51">
        <v>15</v>
      </c>
      <c r="F52" s="52"/>
      <c r="G52" s="52"/>
      <c r="H52" s="53"/>
      <c r="I52" s="90" t="s">
        <v>26</v>
      </c>
      <c r="J52" s="64">
        <v>4</v>
      </c>
    </row>
    <row r="53" spans="1:10">
      <c r="A53" s="92">
        <v>3</v>
      </c>
      <c r="B53" s="41" t="s">
        <v>59</v>
      </c>
      <c r="C53" s="70">
        <v>45</v>
      </c>
      <c r="D53" s="50">
        <v>15</v>
      </c>
      <c r="E53" s="51">
        <v>30</v>
      </c>
      <c r="F53" s="52"/>
      <c r="G53" s="52"/>
      <c r="H53" s="53"/>
      <c r="I53" s="90" t="s">
        <v>26</v>
      </c>
      <c r="J53" s="64">
        <v>3</v>
      </c>
    </row>
    <row r="54" spans="1:10">
      <c r="A54" s="92">
        <v>4</v>
      </c>
      <c r="B54" s="41" t="s">
        <v>60</v>
      </c>
      <c r="C54" s="70">
        <v>45</v>
      </c>
      <c r="D54" s="50">
        <v>30</v>
      </c>
      <c r="E54" s="51">
        <v>15</v>
      </c>
      <c r="F54" s="52"/>
      <c r="G54" s="52"/>
      <c r="H54" s="53"/>
      <c r="I54" s="33" t="s">
        <v>29</v>
      </c>
      <c r="J54" s="64">
        <v>3</v>
      </c>
    </row>
    <row r="55" spans="1:10">
      <c r="A55" s="92">
        <v>5</v>
      </c>
      <c r="B55" s="41" t="s">
        <v>61</v>
      </c>
      <c r="C55" s="70">
        <v>45</v>
      </c>
      <c r="D55" s="50">
        <v>15</v>
      </c>
      <c r="E55" s="51">
        <v>30</v>
      </c>
      <c r="F55" s="52"/>
      <c r="G55" s="52"/>
      <c r="H55" s="53"/>
      <c r="I55" s="33" t="s">
        <v>29</v>
      </c>
      <c r="J55" s="64">
        <v>4</v>
      </c>
    </row>
    <row r="56" spans="1:10">
      <c r="A56" s="92">
        <v>6</v>
      </c>
      <c r="B56" s="41" t="s">
        <v>62</v>
      </c>
      <c r="C56" s="70">
        <v>30</v>
      </c>
      <c r="D56" s="50">
        <v>15</v>
      </c>
      <c r="E56" s="51">
        <v>15</v>
      </c>
      <c r="F56" s="52"/>
      <c r="G56" s="52"/>
      <c r="H56" s="53"/>
      <c r="I56" s="33" t="s">
        <v>29</v>
      </c>
      <c r="J56" s="64">
        <v>2</v>
      </c>
    </row>
    <row r="57" spans="1:10" ht="13.5" thickBot="1">
      <c r="A57" s="93">
        <v>7</v>
      </c>
      <c r="B57" s="42" t="s">
        <v>54</v>
      </c>
      <c r="C57" s="72">
        <v>160</v>
      </c>
      <c r="D57" s="56"/>
      <c r="E57" s="58"/>
      <c r="F57" s="58"/>
      <c r="G57" s="59"/>
      <c r="H57" s="60">
        <v>160</v>
      </c>
      <c r="I57" s="34" t="s">
        <v>29</v>
      </c>
      <c r="J57" s="66">
        <v>7</v>
      </c>
    </row>
    <row r="58" spans="1:10" ht="13.5" thickBot="1">
      <c r="A58" s="7"/>
      <c r="B58" s="8" t="s">
        <v>36</v>
      </c>
      <c r="C58" s="9">
        <f>SUM(C51:C57)</f>
        <v>415</v>
      </c>
      <c r="D58" s="9">
        <f>SUM(D51:D57)</f>
        <v>105</v>
      </c>
      <c r="E58" s="9">
        <f>SUM(E51:E57)</f>
        <v>105</v>
      </c>
      <c r="F58" s="9">
        <v>45</v>
      </c>
      <c r="G58" s="9">
        <v>0</v>
      </c>
      <c r="H58" s="9">
        <v>160</v>
      </c>
      <c r="I58" s="9"/>
      <c r="J58" s="9">
        <f>SUM(J51:J57)</f>
        <v>25</v>
      </c>
    </row>
    <row r="59" spans="1:10" ht="13.5" thickBot="1">
      <c r="A59" s="173" t="s">
        <v>6</v>
      </c>
      <c r="B59" s="157"/>
      <c r="C59" s="157"/>
      <c r="D59" s="157"/>
      <c r="E59" s="157"/>
      <c r="F59" s="157"/>
      <c r="G59" s="157"/>
      <c r="H59" s="157"/>
      <c r="I59" s="157"/>
      <c r="J59" s="170"/>
    </row>
    <row r="60" spans="1:10" ht="22.5" customHeight="1" thickBot="1">
      <c r="A60" s="174" t="s">
        <v>23</v>
      </c>
      <c r="B60" s="151" t="s">
        <v>24</v>
      </c>
      <c r="C60" s="153" t="s">
        <v>8</v>
      </c>
      <c r="D60" s="154"/>
      <c r="E60" s="154"/>
      <c r="F60" s="154"/>
      <c r="G60" s="154"/>
      <c r="H60" s="171"/>
      <c r="I60" s="172" t="s">
        <v>9</v>
      </c>
      <c r="J60" s="175" t="s">
        <v>0</v>
      </c>
    </row>
    <row r="61" spans="1:10" ht="13.5" thickBot="1">
      <c r="A61" s="163"/>
      <c r="B61" s="152"/>
      <c r="C61" s="6" t="s">
        <v>1</v>
      </c>
      <c r="D61" s="37" t="s">
        <v>2</v>
      </c>
      <c r="E61" s="38" t="s">
        <v>3</v>
      </c>
      <c r="F61" s="38" t="s">
        <v>4</v>
      </c>
      <c r="G61" s="38" t="s">
        <v>83</v>
      </c>
      <c r="H61" s="39" t="s">
        <v>12</v>
      </c>
      <c r="I61" s="169"/>
      <c r="J61" s="176"/>
    </row>
    <row r="62" spans="1:10">
      <c r="A62" s="20">
        <v>1</v>
      </c>
      <c r="B62" s="79" t="s">
        <v>43</v>
      </c>
      <c r="C62" s="80">
        <v>15</v>
      </c>
      <c r="D62" s="74"/>
      <c r="E62" s="75"/>
      <c r="F62" s="24">
        <v>15</v>
      </c>
      <c r="G62" s="24"/>
      <c r="H62" s="25"/>
      <c r="I62" s="32" t="s">
        <v>26</v>
      </c>
      <c r="J62" s="84">
        <v>1</v>
      </c>
    </row>
    <row r="63" spans="1:10">
      <c r="A63" s="21">
        <v>2</v>
      </c>
      <c r="B63" s="81" t="s">
        <v>44</v>
      </c>
      <c r="C63" s="82">
        <v>30</v>
      </c>
      <c r="D63" s="76"/>
      <c r="E63" s="29"/>
      <c r="F63" s="27"/>
      <c r="G63" s="27">
        <v>30</v>
      </c>
      <c r="H63" s="28"/>
      <c r="I63" s="33" t="s">
        <v>29</v>
      </c>
      <c r="J63" s="85">
        <v>2</v>
      </c>
    </row>
    <row r="64" spans="1:10">
      <c r="A64" s="21">
        <v>3</v>
      </c>
      <c r="B64" s="81" t="s">
        <v>63</v>
      </c>
      <c r="C64" s="82">
        <v>30</v>
      </c>
      <c r="D64" s="26">
        <v>30</v>
      </c>
      <c r="E64" s="29"/>
      <c r="F64" s="27"/>
      <c r="G64" s="27"/>
      <c r="H64" s="28"/>
      <c r="I64" s="33" t="s">
        <v>29</v>
      </c>
      <c r="J64" s="85">
        <v>2</v>
      </c>
    </row>
    <row r="65" spans="1:10" ht="13.5" thickBot="1">
      <c r="A65" s="22">
        <v>4</v>
      </c>
      <c r="B65" s="83" t="s">
        <v>64</v>
      </c>
      <c r="C65" s="83"/>
      <c r="D65" s="77"/>
      <c r="E65" s="78"/>
      <c r="F65" s="30"/>
      <c r="G65" s="30"/>
      <c r="H65" s="31"/>
      <c r="I65" s="22" t="s">
        <v>65</v>
      </c>
      <c r="J65" s="86">
        <v>16</v>
      </c>
    </row>
    <row r="66" spans="1:10" ht="13.5" thickBot="1">
      <c r="A66" s="7"/>
      <c r="B66" s="8" t="s">
        <v>36</v>
      </c>
      <c r="C66" s="9">
        <f>SUM(C62:C65)</f>
        <v>75</v>
      </c>
      <c r="D66" s="9">
        <v>30</v>
      </c>
      <c r="E66" s="9">
        <v>0</v>
      </c>
      <c r="F66" s="9">
        <v>15</v>
      </c>
      <c r="G66" s="9">
        <v>30</v>
      </c>
      <c r="H66" s="9">
        <v>0</v>
      </c>
      <c r="I66" s="9"/>
      <c r="J66" s="9">
        <f>SUM(J62:J65)</f>
        <v>21</v>
      </c>
    </row>
    <row r="67" spans="1:10" ht="13.5" thickBot="1">
      <c r="A67" s="15"/>
      <c r="B67" s="157" t="s">
        <v>66</v>
      </c>
      <c r="C67" s="157"/>
      <c r="D67" s="157"/>
      <c r="E67" s="157"/>
      <c r="F67" s="157"/>
      <c r="G67" s="157"/>
      <c r="H67" s="157"/>
      <c r="I67" s="157"/>
      <c r="J67" s="170"/>
    </row>
    <row r="68" spans="1:10" ht="22.5" customHeight="1" thickBot="1">
      <c r="A68" s="174" t="s">
        <v>23</v>
      </c>
      <c r="B68" s="151" t="s">
        <v>24</v>
      </c>
      <c r="C68" s="153" t="s">
        <v>8</v>
      </c>
      <c r="D68" s="154"/>
      <c r="E68" s="154"/>
      <c r="F68" s="154"/>
      <c r="G68" s="154"/>
      <c r="H68" s="171"/>
      <c r="I68" s="172" t="s">
        <v>9</v>
      </c>
      <c r="J68" s="151" t="s">
        <v>0</v>
      </c>
    </row>
    <row r="69" spans="1:10" ht="13.5" thickBot="1">
      <c r="A69" s="163"/>
      <c r="B69" s="152"/>
      <c r="C69" s="6" t="s">
        <v>1</v>
      </c>
      <c r="D69" s="37" t="s">
        <v>2</v>
      </c>
      <c r="E69" s="38" t="s">
        <v>3</v>
      </c>
      <c r="F69" s="38" t="s">
        <v>4</v>
      </c>
      <c r="G69" s="38" t="s">
        <v>83</v>
      </c>
      <c r="H69" s="39" t="s">
        <v>12</v>
      </c>
      <c r="I69" s="169"/>
      <c r="J69" s="152"/>
    </row>
    <row r="70" spans="1:10">
      <c r="A70" s="20">
        <v>1</v>
      </c>
      <c r="B70" s="67" t="s">
        <v>67</v>
      </c>
      <c r="C70" s="68">
        <v>45</v>
      </c>
      <c r="D70" s="46">
        <v>15</v>
      </c>
      <c r="E70" s="47">
        <v>30</v>
      </c>
      <c r="F70" s="48"/>
      <c r="G70" s="48"/>
      <c r="H70" s="49"/>
      <c r="I70" s="61" t="s">
        <v>26</v>
      </c>
      <c r="J70" s="62">
        <v>4</v>
      </c>
    </row>
    <row r="71" spans="1:10">
      <c r="A71" s="21">
        <v>2</v>
      </c>
      <c r="B71" s="69" t="s">
        <v>68</v>
      </c>
      <c r="C71" s="70">
        <v>30</v>
      </c>
      <c r="D71" s="50">
        <v>15</v>
      </c>
      <c r="E71" s="51">
        <v>15</v>
      </c>
      <c r="F71" s="52"/>
      <c r="G71" s="52"/>
      <c r="H71" s="53"/>
      <c r="I71" s="33" t="s">
        <v>29</v>
      </c>
      <c r="J71" s="64">
        <v>2</v>
      </c>
    </row>
    <row r="72" spans="1:10">
      <c r="A72" s="21">
        <v>3</v>
      </c>
      <c r="B72" s="69" t="s">
        <v>69</v>
      </c>
      <c r="C72" s="70">
        <v>30</v>
      </c>
      <c r="D72" s="50">
        <v>15</v>
      </c>
      <c r="E72" s="51">
        <v>15</v>
      </c>
      <c r="F72" s="52"/>
      <c r="G72" s="52"/>
      <c r="H72" s="53"/>
      <c r="I72" s="33" t="s">
        <v>29</v>
      </c>
      <c r="J72" s="64">
        <v>2</v>
      </c>
    </row>
    <row r="73" spans="1:10" ht="13.5" thickBot="1">
      <c r="A73" s="22">
        <v>4</v>
      </c>
      <c r="B73" s="71" t="s">
        <v>70</v>
      </c>
      <c r="C73" s="72">
        <v>15</v>
      </c>
      <c r="D73" s="56">
        <v>15</v>
      </c>
      <c r="E73" s="73"/>
      <c r="F73" s="59"/>
      <c r="G73" s="59"/>
      <c r="H73" s="60"/>
      <c r="I73" s="34" t="s">
        <v>29</v>
      </c>
      <c r="J73" s="66">
        <v>1</v>
      </c>
    </row>
    <row r="74" spans="1:10" ht="13.5" thickBot="1">
      <c r="A74" s="7"/>
      <c r="B74" s="8" t="s">
        <v>36</v>
      </c>
      <c r="C74" s="9">
        <f>SUM(C70:C73)</f>
        <v>120</v>
      </c>
      <c r="D74" s="9">
        <f>SUM(D70:D73)</f>
        <v>60</v>
      </c>
      <c r="E74" s="9">
        <f>SUM(E70:E73)</f>
        <v>60</v>
      </c>
      <c r="F74" s="9">
        <v>0</v>
      </c>
      <c r="G74" s="9">
        <v>0</v>
      </c>
      <c r="H74" s="9">
        <v>0</v>
      </c>
      <c r="I74" s="9"/>
      <c r="J74" s="9">
        <f>SUM(J70:J73)</f>
        <v>9</v>
      </c>
    </row>
    <row r="75" spans="1:10" ht="13.5" thickBot="1">
      <c r="A75" s="15"/>
      <c r="B75" s="157" t="s">
        <v>55</v>
      </c>
      <c r="C75" s="157"/>
      <c r="D75" s="157"/>
      <c r="E75" s="157"/>
      <c r="F75" s="157"/>
      <c r="G75" s="157"/>
      <c r="H75" s="157"/>
      <c r="I75" s="157"/>
      <c r="J75" s="170"/>
    </row>
    <row r="76" spans="1:10" ht="22.5" customHeight="1" thickBot="1">
      <c r="A76" s="151" t="s">
        <v>23</v>
      </c>
      <c r="B76" s="151" t="s">
        <v>24</v>
      </c>
      <c r="C76" s="153" t="s">
        <v>8</v>
      </c>
      <c r="D76" s="154"/>
      <c r="E76" s="154"/>
      <c r="F76" s="154"/>
      <c r="G76" s="154"/>
      <c r="H76" s="171"/>
      <c r="I76" s="172" t="s">
        <v>9</v>
      </c>
      <c r="J76" s="151" t="s">
        <v>0</v>
      </c>
    </row>
    <row r="77" spans="1:10" ht="13.5" thickBot="1">
      <c r="A77" s="152"/>
      <c r="B77" s="152"/>
      <c r="C77" s="6" t="s">
        <v>1</v>
      </c>
      <c r="D77" s="37" t="s">
        <v>2</v>
      </c>
      <c r="E77" s="38" t="s">
        <v>3</v>
      </c>
      <c r="F77" s="38" t="s">
        <v>4</v>
      </c>
      <c r="G77" s="38" t="s">
        <v>83</v>
      </c>
      <c r="H77" s="39" t="s">
        <v>12</v>
      </c>
      <c r="I77" s="169"/>
      <c r="J77" s="152"/>
    </row>
    <row r="78" spans="1:10">
      <c r="A78" s="20">
        <v>1</v>
      </c>
      <c r="B78" s="40" t="s">
        <v>71</v>
      </c>
      <c r="C78" s="43">
        <v>45</v>
      </c>
      <c r="D78" s="46">
        <v>15</v>
      </c>
      <c r="E78" s="47">
        <v>30</v>
      </c>
      <c r="F78" s="47"/>
      <c r="G78" s="48"/>
      <c r="H78" s="49"/>
      <c r="I78" s="61" t="s">
        <v>26</v>
      </c>
      <c r="J78" s="62">
        <v>4</v>
      </c>
    </row>
    <row r="79" spans="1:10">
      <c r="A79" s="21">
        <v>2</v>
      </c>
      <c r="B79" s="41" t="s">
        <v>72</v>
      </c>
      <c r="C79" s="44">
        <v>30</v>
      </c>
      <c r="D79" s="50">
        <v>15</v>
      </c>
      <c r="E79" s="51">
        <v>15</v>
      </c>
      <c r="F79" s="51"/>
      <c r="G79" s="52"/>
      <c r="H79" s="53"/>
      <c r="I79" s="63" t="s">
        <v>29</v>
      </c>
      <c r="J79" s="64">
        <v>2</v>
      </c>
    </row>
    <row r="80" spans="1:10">
      <c r="A80" s="21">
        <v>3</v>
      </c>
      <c r="B80" s="41" t="s">
        <v>73</v>
      </c>
      <c r="C80" s="44">
        <v>30</v>
      </c>
      <c r="D80" s="54"/>
      <c r="E80" s="55"/>
      <c r="F80" s="51">
        <v>30</v>
      </c>
      <c r="G80" s="52"/>
      <c r="H80" s="53"/>
      <c r="I80" s="63" t="s">
        <v>29</v>
      </c>
      <c r="J80" s="64">
        <v>2</v>
      </c>
    </row>
    <row r="81" spans="1:10" ht="13.5" thickBot="1">
      <c r="A81" s="22">
        <v>4</v>
      </c>
      <c r="B81" s="42" t="s">
        <v>74</v>
      </c>
      <c r="C81" s="45">
        <v>15</v>
      </c>
      <c r="D81" s="56"/>
      <c r="E81" s="57"/>
      <c r="F81" s="58">
        <v>15</v>
      </c>
      <c r="G81" s="59"/>
      <c r="H81" s="60"/>
      <c r="I81" s="65" t="s">
        <v>29</v>
      </c>
      <c r="J81" s="66">
        <v>1</v>
      </c>
    </row>
    <row r="82" spans="1:10" ht="13.5" thickBot="1">
      <c r="A82" s="7"/>
      <c r="B82" s="8" t="s">
        <v>36</v>
      </c>
      <c r="C82" s="9">
        <f>SUM(C78:C81)</f>
        <v>120</v>
      </c>
      <c r="D82" s="9">
        <f>SUM(D78:D81)</f>
        <v>30</v>
      </c>
      <c r="E82" s="9">
        <f>SUM(E78:E81)</f>
        <v>45</v>
      </c>
      <c r="F82" s="9">
        <f>SUM(F78:F81)</f>
        <v>45</v>
      </c>
      <c r="G82" s="9">
        <v>0</v>
      </c>
      <c r="H82" s="9">
        <v>0</v>
      </c>
      <c r="I82" s="9"/>
      <c r="J82" s="9">
        <f>SUM(J78:J81)</f>
        <v>9</v>
      </c>
    </row>
    <row r="84" spans="1:10" ht="13.5" thickBot="1">
      <c r="B84" s="107" t="s">
        <v>18</v>
      </c>
      <c r="C84" s="143" t="s">
        <v>81</v>
      </c>
      <c r="D84" s="144"/>
      <c r="E84" s="144"/>
      <c r="F84" s="144"/>
      <c r="G84" s="144"/>
      <c r="H84" s="144"/>
      <c r="I84" s="144"/>
      <c r="J84" s="144"/>
    </row>
    <row r="85" spans="1:10" ht="15.75" thickBot="1">
      <c r="B85" s="111" t="s">
        <v>19</v>
      </c>
      <c r="C85" s="112" t="s">
        <v>75</v>
      </c>
      <c r="D85" s="108" t="s">
        <v>2</v>
      </c>
      <c r="E85" s="109" t="s">
        <v>3</v>
      </c>
      <c r="F85" s="109" t="s">
        <v>4</v>
      </c>
      <c r="G85" s="116" t="s">
        <v>83</v>
      </c>
      <c r="H85" s="109" t="s">
        <v>12</v>
      </c>
      <c r="I85" s="104" t="s">
        <v>13</v>
      </c>
      <c r="J85" s="104" t="s">
        <v>0</v>
      </c>
    </row>
    <row r="86" spans="1:10" ht="15.75" thickBot="1">
      <c r="B86" s="111" t="s">
        <v>20</v>
      </c>
      <c r="C86" s="112" t="s">
        <v>14</v>
      </c>
      <c r="D86" s="110">
        <v>105</v>
      </c>
      <c r="E86" s="102">
        <v>150</v>
      </c>
      <c r="F86" s="102">
        <v>75</v>
      </c>
      <c r="G86" s="102">
        <v>0</v>
      </c>
      <c r="H86" s="102">
        <v>0</v>
      </c>
      <c r="I86" s="103">
        <f>SUM(D86:H86)</f>
        <v>330</v>
      </c>
      <c r="J86" s="103">
        <v>30</v>
      </c>
    </row>
    <row r="87" spans="1:10" ht="15.75" thickBot="1">
      <c r="B87" s="111" t="s">
        <v>21</v>
      </c>
      <c r="C87" s="112" t="s">
        <v>15</v>
      </c>
      <c r="D87" s="110">
        <v>105</v>
      </c>
      <c r="E87" s="102">
        <v>75</v>
      </c>
      <c r="F87" s="102">
        <v>60</v>
      </c>
      <c r="G87" s="102">
        <v>15</v>
      </c>
      <c r="H87" s="102">
        <v>200</v>
      </c>
      <c r="I87" s="103">
        <f t="shared" ref="I87:I89" si="1">SUM(D87:H87)</f>
        <v>455</v>
      </c>
      <c r="J87" s="103">
        <v>30</v>
      </c>
    </row>
    <row r="88" spans="1:10" ht="15.75" thickBot="1">
      <c r="B88" s="111" t="s">
        <v>77</v>
      </c>
      <c r="C88" s="112" t="s">
        <v>16</v>
      </c>
      <c r="D88" s="110">
        <f>D35+D47</f>
        <v>135</v>
      </c>
      <c r="E88" s="102">
        <v>120</v>
      </c>
      <c r="F88" s="102">
        <v>60</v>
      </c>
      <c r="G88" s="102">
        <v>15</v>
      </c>
      <c r="H88" s="102">
        <v>160</v>
      </c>
      <c r="I88" s="103">
        <f t="shared" si="1"/>
        <v>490</v>
      </c>
      <c r="J88" s="103">
        <v>30</v>
      </c>
    </row>
    <row r="89" spans="1:10" ht="15.75" thickBot="1">
      <c r="B89" s="111" t="s">
        <v>78</v>
      </c>
      <c r="C89" s="112" t="s">
        <v>17</v>
      </c>
      <c r="D89" s="110">
        <v>90</v>
      </c>
      <c r="E89" s="102">
        <v>60</v>
      </c>
      <c r="F89" s="102">
        <v>15</v>
      </c>
      <c r="G89" s="102">
        <v>30</v>
      </c>
      <c r="H89" s="102">
        <v>0</v>
      </c>
      <c r="I89" s="103">
        <f t="shared" si="1"/>
        <v>195</v>
      </c>
      <c r="J89" s="103">
        <v>30</v>
      </c>
    </row>
    <row r="90" spans="1:10" ht="15.75" thickBot="1">
      <c r="B90" s="111" t="s">
        <v>79</v>
      </c>
      <c r="C90" s="117" t="s">
        <v>13</v>
      </c>
      <c r="D90" s="118">
        <f>SUM(D86:D89)</f>
        <v>435</v>
      </c>
      <c r="E90" s="118">
        <f t="shared" ref="E90:H90" si="2">SUM(E86:E89)</f>
        <v>405</v>
      </c>
      <c r="F90" s="118">
        <f t="shared" si="2"/>
        <v>210</v>
      </c>
      <c r="G90" s="118">
        <f t="shared" si="2"/>
        <v>60</v>
      </c>
      <c r="H90" s="118">
        <f t="shared" si="2"/>
        <v>360</v>
      </c>
      <c r="I90" s="119">
        <f>SUM(I86:I89)</f>
        <v>1470</v>
      </c>
      <c r="J90" s="119">
        <f>SUM(J86:J89)</f>
        <v>120</v>
      </c>
    </row>
    <row r="91" spans="1:10" ht="15.75" thickBot="1">
      <c r="B91" s="111"/>
      <c r="C91" s="180" t="s">
        <v>84</v>
      </c>
      <c r="D91" s="120">
        <f>D90/I90*100</f>
        <v>29.591836734693878</v>
      </c>
      <c r="E91" s="120">
        <f>E90/I90*100</f>
        <v>27.551020408163261</v>
      </c>
      <c r="F91" s="120">
        <f>F90/I90*100</f>
        <v>14.285714285714285</v>
      </c>
      <c r="G91" s="120">
        <f>G90/I90*100</f>
        <v>4.0816326530612246</v>
      </c>
      <c r="H91" s="120">
        <f>H90/I90*100</f>
        <v>24.489795918367346</v>
      </c>
      <c r="I91" s="119"/>
      <c r="J91" s="103"/>
    </row>
    <row r="92" spans="1:10" ht="15.75" thickBot="1">
      <c r="B92" s="111"/>
      <c r="C92" s="181"/>
      <c r="D92" s="120">
        <v>29.6</v>
      </c>
      <c r="E92" s="177">
        <v>70.400000000000006</v>
      </c>
      <c r="F92" s="178"/>
      <c r="G92" s="178"/>
      <c r="H92" s="179"/>
      <c r="I92" s="103"/>
      <c r="J92" s="103"/>
    </row>
    <row r="93" spans="1:10" ht="15.75" customHeight="1" thickBot="1">
      <c r="B93" s="111" t="s">
        <v>80</v>
      </c>
      <c r="E93" s="145" t="s">
        <v>76</v>
      </c>
      <c r="F93" s="145"/>
      <c r="G93" s="145"/>
      <c r="H93" s="146"/>
      <c r="I93" s="115">
        <v>360</v>
      </c>
      <c r="J93" s="104">
        <v>15</v>
      </c>
    </row>
    <row r="95" spans="1:10" ht="13.5" thickBot="1">
      <c r="C95" s="143" t="s">
        <v>82</v>
      </c>
      <c r="D95" s="144"/>
      <c r="E95" s="144"/>
      <c r="F95" s="144"/>
      <c r="G95" s="144"/>
      <c r="H95" s="144"/>
      <c r="I95" s="144"/>
      <c r="J95" s="144"/>
    </row>
    <row r="96" spans="1:10" ht="15.75" thickBot="1">
      <c r="C96" s="112" t="s">
        <v>75</v>
      </c>
      <c r="D96" s="113" t="s">
        <v>2</v>
      </c>
      <c r="E96" s="105" t="s">
        <v>3</v>
      </c>
      <c r="F96" s="105" t="s">
        <v>4</v>
      </c>
      <c r="G96" s="116" t="s">
        <v>83</v>
      </c>
      <c r="H96" s="105" t="s">
        <v>12</v>
      </c>
      <c r="I96" s="105" t="s">
        <v>13</v>
      </c>
      <c r="J96" s="105" t="s">
        <v>0</v>
      </c>
    </row>
    <row r="97" spans="3:10" ht="15.75" thickBot="1">
      <c r="C97" s="112" t="s">
        <v>14</v>
      </c>
      <c r="D97" s="114">
        <v>105</v>
      </c>
      <c r="E97" s="106">
        <v>150</v>
      </c>
      <c r="F97" s="106">
        <v>75</v>
      </c>
      <c r="G97" s="106">
        <v>0</v>
      </c>
      <c r="H97" s="106">
        <v>0</v>
      </c>
      <c r="I97" s="106">
        <f>SUM(D97:H97)</f>
        <v>330</v>
      </c>
      <c r="J97" s="106">
        <v>30</v>
      </c>
    </row>
    <row r="98" spans="3:10" ht="15.75" thickBot="1">
      <c r="C98" s="112" t="s">
        <v>15</v>
      </c>
      <c r="D98" s="114">
        <v>105</v>
      </c>
      <c r="E98" s="106">
        <v>75</v>
      </c>
      <c r="F98" s="106">
        <v>60</v>
      </c>
      <c r="G98" s="106">
        <v>15</v>
      </c>
      <c r="H98" s="106">
        <v>200</v>
      </c>
      <c r="I98" s="106">
        <f t="shared" ref="I98:I100" si="3">SUM(D98:H98)</f>
        <v>455</v>
      </c>
      <c r="J98" s="106">
        <v>30</v>
      </c>
    </row>
    <row r="99" spans="3:10" ht="15.75" thickBot="1">
      <c r="C99" s="112" t="s">
        <v>16</v>
      </c>
      <c r="D99" s="114">
        <v>135</v>
      </c>
      <c r="E99" s="106">
        <v>120</v>
      </c>
      <c r="F99" s="106">
        <v>60</v>
      </c>
      <c r="G99" s="106">
        <v>15</v>
      </c>
      <c r="H99" s="106">
        <v>160</v>
      </c>
      <c r="I99" s="106">
        <f t="shared" si="3"/>
        <v>490</v>
      </c>
      <c r="J99" s="106">
        <v>30</v>
      </c>
    </row>
    <row r="100" spans="3:10" ht="15.75" thickBot="1">
      <c r="C100" s="112" t="s">
        <v>17</v>
      </c>
      <c r="D100" s="114">
        <v>60</v>
      </c>
      <c r="E100" s="106">
        <v>45</v>
      </c>
      <c r="F100" s="106">
        <v>60</v>
      </c>
      <c r="G100" s="106">
        <v>30</v>
      </c>
      <c r="H100" s="106">
        <v>0</v>
      </c>
      <c r="I100" s="106">
        <f t="shared" si="3"/>
        <v>195</v>
      </c>
      <c r="J100" s="106">
        <v>30</v>
      </c>
    </row>
    <row r="101" spans="3:10" ht="15" thickBot="1">
      <c r="C101" s="121" t="s">
        <v>13</v>
      </c>
      <c r="D101" s="122">
        <f>SUM(D97:D100)</f>
        <v>405</v>
      </c>
      <c r="E101" s="122">
        <f t="shared" ref="E101:H101" si="4">SUM(E97:E100)</f>
        <v>390</v>
      </c>
      <c r="F101" s="122">
        <f t="shared" si="4"/>
        <v>255</v>
      </c>
      <c r="G101" s="122">
        <f t="shared" si="4"/>
        <v>60</v>
      </c>
      <c r="H101" s="122">
        <f t="shared" si="4"/>
        <v>360</v>
      </c>
      <c r="I101" s="123">
        <f>SUM(I97:I100)</f>
        <v>1470</v>
      </c>
      <c r="J101" s="123">
        <f>SUM(J97:J100)</f>
        <v>120</v>
      </c>
    </row>
    <row r="102" spans="3:10" ht="15.75" thickBot="1">
      <c r="C102" s="180" t="s">
        <v>84</v>
      </c>
      <c r="D102" s="120">
        <f>D101/I101*100</f>
        <v>27.551020408163261</v>
      </c>
      <c r="E102" s="120">
        <f>E101/I101*100</f>
        <v>26.530612244897959</v>
      </c>
      <c r="F102" s="120">
        <f>F101/I101*100</f>
        <v>17.346938775510203</v>
      </c>
      <c r="G102" s="120">
        <f>G101/I101*100</f>
        <v>4.0816326530612246</v>
      </c>
      <c r="H102" s="120">
        <f>H101/I101*100</f>
        <v>24.489795918367346</v>
      </c>
      <c r="I102" s="106"/>
      <c r="J102" s="106"/>
    </row>
    <row r="103" spans="3:10" ht="15.75" thickBot="1">
      <c r="C103" s="181"/>
      <c r="D103" s="120">
        <v>27.6</v>
      </c>
      <c r="E103" s="177">
        <v>72.400000000000006</v>
      </c>
      <c r="F103" s="178"/>
      <c r="G103" s="178"/>
      <c r="H103" s="179"/>
      <c r="I103" s="106"/>
      <c r="J103" s="106"/>
    </row>
    <row r="104" spans="3:10" ht="15.75" thickBot="1">
      <c r="E104" s="147" t="s">
        <v>76</v>
      </c>
      <c r="F104" s="147"/>
      <c r="G104" s="147"/>
      <c r="H104" s="148"/>
      <c r="I104" s="106">
        <v>360</v>
      </c>
      <c r="J104" s="106">
        <v>15</v>
      </c>
    </row>
  </sheetData>
  <mergeCells count="58">
    <mergeCell ref="E92:H92"/>
    <mergeCell ref="C91:C92"/>
    <mergeCell ref="C102:C103"/>
    <mergeCell ref="E103:H103"/>
    <mergeCell ref="A2:I2"/>
    <mergeCell ref="B3:I3"/>
    <mergeCell ref="B75:J75"/>
    <mergeCell ref="A76:A77"/>
    <mergeCell ref="B76:B77"/>
    <mergeCell ref="C76:H76"/>
    <mergeCell ref="I76:I77"/>
    <mergeCell ref="J76:J77"/>
    <mergeCell ref="B67:J67"/>
    <mergeCell ref="A68:A69"/>
    <mergeCell ref="B68:B69"/>
    <mergeCell ref="C68:H68"/>
    <mergeCell ref="I68:I69"/>
    <mergeCell ref="J68:J69"/>
    <mergeCell ref="A59:J59"/>
    <mergeCell ref="A60:A61"/>
    <mergeCell ref="B60:B61"/>
    <mergeCell ref="C60:H60"/>
    <mergeCell ref="I60:I61"/>
    <mergeCell ref="J60:J61"/>
    <mergeCell ref="B48:J48"/>
    <mergeCell ref="A49:A50"/>
    <mergeCell ref="B49:B50"/>
    <mergeCell ref="C49:H49"/>
    <mergeCell ref="I49:I50"/>
    <mergeCell ref="J49:J50"/>
    <mergeCell ref="B36:J36"/>
    <mergeCell ref="A37:A38"/>
    <mergeCell ref="B37:B38"/>
    <mergeCell ref="C37:H37"/>
    <mergeCell ref="I37:I38"/>
    <mergeCell ref="J37:J38"/>
    <mergeCell ref="A29:J29"/>
    <mergeCell ref="A30:A31"/>
    <mergeCell ref="B30:B31"/>
    <mergeCell ref="C30:H30"/>
    <mergeCell ref="I30:I31"/>
    <mergeCell ref="J30:J31"/>
    <mergeCell ref="C84:J84"/>
    <mergeCell ref="E93:H93"/>
    <mergeCell ref="E104:H104"/>
    <mergeCell ref="C95:J95"/>
    <mergeCell ref="A4:J4"/>
    <mergeCell ref="A5:A6"/>
    <mergeCell ref="B5:B6"/>
    <mergeCell ref="C5:H5"/>
    <mergeCell ref="I5:I6"/>
    <mergeCell ref="J5:J6"/>
    <mergeCell ref="A17:J17"/>
    <mergeCell ref="A18:A19"/>
    <mergeCell ref="B18:B19"/>
    <mergeCell ref="C18:H18"/>
    <mergeCell ref="I18:I19"/>
    <mergeCell ref="J18:J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TiR II stopnia stacj.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Danusia</dc:creator>
  <cp:lastModifiedBy>ppwsz</cp:lastModifiedBy>
  <cp:lastPrinted>2018-03-10T09:29:49Z</cp:lastPrinted>
  <dcterms:created xsi:type="dcterms:W3CDTF">2016-03-31T08:09:33Z</dcterms:created>
  <dcterms:modified xsi:type="dcterms:W3CDTF">2018-04-09T11:23:51Z</dcterms:modified>
</cp:coreProperties>
</file>